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8610" firstSheet="1" activeTab="1"/>
  </bookViews>
  <sheets>
    <sheet name="Оценка велич КВЛ (2)" sheetId="4" state="hidden" r:id="rId1"/>
    <sheet name="Оценка велич КВЛ" sheetId="1" r:id="rId2"/>
    <sheet name="Фин потребн по годам" sheetId="2" r:id="rId3"/>
    <sheet name="Перечень смет-анал" sheetId="3" r:id="rId4"/>
    <sheet name="Фин потребн по годам (2)" sheetId="5" state="hidden" r:id="rId5"/>
  </sheets>
  <definedNames>
    <definedName name="_xlnm._FilterDatabase" localSheetId="1" hidden="1">'Оценка велич КВЛ'!$A$5:$O$391</definedName>
    <definedName name="_xlnm._FilterDatabase" localSheetId="0" hidden="1">'Оценка велич КВЛ (2)'!$A$4:$K$388</definedName>
    <definedName name="_xlnm._FilterDatabase" localSheetId="2" hidden="1">'Фин потребн по годам'!$A$3:$P$389</definedName>
    <definedName name="_xlnm.Print_Titles" localSheetId="1">'Оценка велич КВЛ'!$5:$5</definedName>
    <definedName name="_xlnm.Print_Titles" localSheetId="3">'Перечень смет-анал'!$2:$2</definedName>
    <definedName name="_xlnm.Print_Titles" localSheetId="2">'Фин потребн по годам'!$2:$3</definedName>
    <definedName name="_xlnm.Print_Area" localSheetId="1">'Оценка велич КВЛ'!$A$1:$J$392</definedName>
    <definedName name="_xlnm.Print_Area" localSheetId="0">'Оценка велич КВЛ (2)'!$A$1:$J$400</definedName>
    <definedName name="_xlnm.Print_Area" localSheetId="3">'Перечень смет-анал'!$A$1:$W$22</definedName>
    <definedName name="_xlnm.Print_Area" localSheetId="2">'Фин потребн по годам'!$A$1:$P$390</definedName>
    <definedName name="_xlnm.Print_Area" localSheetId="4">'Фин потребн по годам (2)'!$A$1:$O$331</definedName>
  </definedNames>
  <calcPr calcId="152511"/>
</workbook>
</file>

<file path=xl/calcChain.xml><?xml version="1.0" encoding="utf-8"?>
<calcChain xmlns="http://schemas.openxmlformats.org/spreadsheetml/2006/main">
  <c r="C161" i="2" l="1"/>
  <c r="C162" i="2"/>
  <c r="C163" i="2"/>
  <c r="C164" i="2"/>
  <c r="C160" i="2"/>
  <c r="C37" i="2" l="1"/>
  <c r="C124" i="2" l="1"/>
  <c r="C15" i="2" l="1"/>
  <c r="C105" i="2" l="1"/>
  <c r="C104" i="2"/>
  <c r="C103" i="2"/>
  <c r="C102" i="2"/>
  <c r="C101" i="2"/>
  <c r="C100" i="2"/>
  <c r="C99" i="2"/>
  <c r="C98" i="2"/>
  <c r="C96" i="2"/>
  <c r="C95" i="2"/>
  <c r="C92" i="2"/>
  <c r="C91" i="2"/>
  <c r="C90" i="2"/>
  <c r="C88" i="2"/>
  <c r="C87" i="2"/>
  <c r="C86" i="2"/>
  <c r="C85" i="2"/>
  <c r="C84" i="2"/>
  <c r="C81" i="2"/>
  <c r="C79" i="2"/>
  <c r="C77" i="2"/>
  <c r="C76" i="2"/>
  <c r="C75" i="2"/>
  <c r="C73" i="2"/>
  <c r="C72" i="2"/>
  <c r="C70" i="2"/>
  <c r="C69" i="2"/>
  <c r="C68" i="2"/>
  <c r="C67" i="2"/>
  <c r="C62" i="2"/>
  <c r="C58" i="2"/>
  <c r="C59" i="2"/>
  <c r="C57" i="2"/>
  <c r="C56" i="2"/>
  <c r="C53" i="2"/>
  <c r="C52" i="2"/>
  <c r="C18" i="2" l="1"/>
  <c r="C19" i="2"/>
  <c r="C20" i="2"/>
  <c r="C21" i="2"/>
  <c r="C22" i="2"/>
  <c r="C17" i="2"/>
  <c r="C5" i="2"/>
  <c r="C4" i="2"/>
  <c r="Q331" i="5" l="1"/>
  <c r="Q330" i="5"/>
  <c r="Q329" i="5"/>
  <c r="Q328" i="5"/>
  <c r="Q327" i="5"/>
  <c r="Q326" i="5"/>
  <c r="Q325" i="5"/>
  <c r="Q324" i="5"/>
  <c r="Q323" i="5"/>
  <c r="Q322" i="5"/>
  <c r="Q321" i="5"/>
  <c r="Q320" i="5"/>
  <c r="Q319" i="5"/>
  <c r="Q318" i="5"/>
  <c r="Q317" i="5"/>
  <c r="Q316" i="5"/>
  <c r="Q315" i="5"/>
  <c r="Q314" i="5"/>
  <c r="Q313" i="5"/>
  <c r="Q312" i="5"/>
  <c r="Q311" i="5"/>
  <c r="Q310" i="5"/>
  <c r="Q309" i="5"/>
  <c r="Q308" i="5"/>
  <c r="Q307" i="5"/>
  <c r="Q306" i="5"/>
  <c r="Q305" i="5"/>
  <c r="Q304" i="5"/>
  <c r="Q303" i="5"/>
  <c r="Q302" i="5"/>
  <c r="Q301" i="5"/>
  <c r="Q300" i="5"/>
  <c r="Q299" i="5"/>
  <c r="Q298" i="5"/>
  <c r="Q297" i="5"/>
  <c r="Q296" i="5"/>
  <c r="Q295" i="5"/>
  <c r="Q294" i="5"/>
  <c r="Q293" i="5"/>
  <c r="Q292" i="5"/>
  <c r="Q291" i="5"/>
  <c r="Q290" i="5"/>
  <c r="Q289" i="5"/>
  <c r="Q288" i="5"/>
  <c r="Q287" i="5"/>
  <c r="Q286" i="5"/>
  <c r="Q285" i="5"/>
  <c r="Q284" i="5"/>
  <c r="Q283" i="5"/>
  <c r="Q282" i="5"/>
  <c r="Q281" i="5"/>
  <c r="Q280" i="5"/>
  <c r="Q279" i="5"/>
  <c r="Q278" i="5"/>
  <c r="Q277" i="5"/>
  <c r="Q276" i="5"/>
  <c r="Q275" i="5"/>
  <c r="Q274" i="5"/>
  <c r="Q273" i="5"/>
  <c r="Q272" i="5"/>
  <c r="Q271" i="5"/>
  <c r="Q270" i="5"/>
  <c r="Q269" i="5"/>
  <c r="Q268" i="5"/>
  <c r="Q267" i="5"/>
  <c r="Q266" i="5"/>
  <c r="Q265" i="5"/>
  <c r="Q264" i="5"/>
  <c r="Q263" i="5"/>
  <c r="Q262" i="5"/>
  <c r="Q261" i="5"/>
  <c r="Q260" i="5"/>
  <c r="Q259" i="5"/>
  <c r="Q258" i="5"/>
  <c r="Q257" i="5"/>
  <c r="Q256" i="5"/>
  <c r="Q255" i="5"/>
  <c r="Q254" i="5"/>
  <c r="Q253" i="5"/>
  <c r="Q252" i="5"/>
  <c r="Q251" i="5"/>
  <c r="Q250" i="5"/>
  <c r="Q249" i="5"/>
  <c r="Q248" i="5"/>
  <c r="Q247" i="5"/>
  <c r="Q246" i="5"/>
  <c r="Q245" i="5"/>
  <c r="Q244" i="5"/>
  <c r="Q243" i="5"/>
  <c r="Q242" i="5"/>
  <c r="Q241" i="5"/>
  <c r="Q240" i="5"/>
  <c r="Q239" i="5"/>
  <c r="Q238" i="5"/>
  <c r="Q237" i="5"/>
  <c r="Q236" i="5"/>
  <c r="Q235" i="5"/>
  <c r="Q234" i="5"/>
  <c r="Q233" i="5"/>
  <c r="Q232" i="5"/>
  <c r="Q231" i="5"/>
  <c r="Q230" i="5"/>
  <c r="Q229" i="5"/>
  <c r="Q228" i="5"/>
  <c r="Q227" i="5"/>
  <c r="Q226" i="5"/>
  <c r="Q225" i="5"/>
  <c r="Q224" i="5"/>
  <c r="Q223" i="5"/>
  <c r="Q222" i="5"/>
  <c r="Q221" i="5"/>
  <c r="Q220" i="5"/>
  <c r="Q219" i="5"/>
  <c r="Q218" i="5"/>
  <c r="Q217" i="5"/>
  <c r="Q216" i="5"/>
  <c r="Q215" i="5"/>
  <c r="Q214" i="5"/>
  <c r="Q213" i="5"/>
  <c r="Q212" i="5"/>
  <c r="Q210" i="5"/>
  <c r="Q209" i="5"/>
  <c r="Q208" i="5"/>
  <c r="Q207" i="5"/>
  <c r="Q206" i="5"/>
  <c r="Q204" i="5"/>
  <c r="Q203" i="5"/>
  <c r="Q202" i="5"/>
  <c r="Q201" i="5"/>
  <c r="Q200" i="5"/>
  <c r="Q199" i="5"/>
  <c r="Q198" i="5"/>
  <c r="Q197" i="5"/>
  <c r="Q196" i="5"/>
  <c r="Q195" i="5"/>
  <c r="Q194" i="5"/>
  <c r="Q193" i="5"/>
  <c r="Q192" i="5"/>
  <c r="Q191" i="5"/>
  <c r="Q190" i="5"/>
  <c r="Q189" i="5"/>
  <c r="Q188" i="5"/>
  <c r="Q187" i="5"/>
  <c r="Q186" i="5"/>
  <c r="Q185" i="5"/>
  <c r="Q184" i="5"/>
  <c r="Q183" i="5"/>
  <c r="Q182" i="5"/>
  <c r="Q181" i="5"/>
  <c r="Q179" i="5"/>
  <c r="Q178" i="5"/>
  <c r="Q177" i="5"/>
  <c r="Q176" i="5"/>
  <c r="Q175" i="5"/>
  <c r="Q174" i="5"/>
  <c r="Q173" i="5"/>
  <c r="Q172" i="5"/>
  <c r="Q171" i="5"/>
  <c r="Q170" i="5"/>
  <c r="Q169" i="5"/>
  <c r="Q168" i="5"/>
  <c r="Q167" i="5"/>
  <c r="Q166" i="5"/>
  <c r="Q165" i="5"/>
  <c r="Q164" i="5"/>
  <c r="Q163" i="5"/>
  <c r="Q162" i="5"/>
  <c r="Q161" i="5"/>
  <c r="Q160" i="5"/>
  <c r="Q159" i="5"/>
  <c r="Q158" i="5"/>
  <c r="Q157" i="5"/>
  <c r="Q156" i="5"/>
  <c r="Q155" i="5"/>
  <c r="Q154" i="5"/>
  <c r="Q153" i="5"/>
  <c r="Q152" i="5"/>
  <c r="Q151" i="5"/>
  <c r="Q150" i="5"/>
  <c r="Q149" i="5"/>
  <c r="Q148" i="5"/>
  <c r="Q147" i="5"/>
  <c r="Q146" i="5"/>
  <c r="Q145" i="5"/>
  <c r="Q144" i="5"/>
  <c r="Q143" i="5"/>
  <c r="Q142" i="5"/>
  <c r="Q141" i="5"/>
  <c r="Q140" i="5"/>
  <c r="Q138" i="5"/>
  <c r="Q137" i="5"/>
  <c r="Q136" i="5"/>
  <c r="Q135" i="5"/>
  <c r="Q134" i="5"/>
  <c r="Q133" i="5"/>
  <c r="Q132" i="5"/>
  <c r="Q131" i="5"/>
  <c r="Q130" i="5"/>
  <c r="Q129" i="5"/>
  <c r="Q128" i="5"/>
  <c r="Q127" i="5"/>
  <c r="Q126" i="5"/>
  <c r="Q125" i="5"/>
  <c r="Q124" i="5"/>
  <c r="Q123" i="5"/>
  <c r="Q121" i="5"/>
  <c r="Q120" i="5"/>
  <c r="Q119" i="5"/>
  <c r="Q118" i="5"/>
  <c r="Q117" i="5"/>
  <c r="Q116" i="5"/>
  <c r="Q115" i="5"/>
  <c r="Q114" i="5"/>
  <c r="Q113" i="5"/>
  <c r="Q112" i="5"/>
  <c r="Q111" i="5"/>
  <c r="Q110" i="5"/>
  <c r="Q109" i="5"/>
  <c r="Q108" i="5"/>
  <c r="Q107" i="5"/>
  <c r="Q106" i="5"/>
  <c r="Q105" i="5"/>
  <c r="Q104" i="5"/>
  <c r="Q103" i="5"/>
  <c r="Q102" i="5"/>
  <c r="Q101" i="5"/>
  <c r="Q100" i="5"/>
  <c r="Q99" i="5"/>
  <c r="Q98" i="5"/>
  <c r="Q97" i="5"/>
  <c r="Q96" i="5"/>
  <c r="Q95" i="5"/>
  <c r="Q94" i="5"/>
  <c r="Q93" i="5"/>
  <c r="Q92" i="5"/>
  <c r="Q91" i="5"/>
  <c r="Q90" i="5"/>
  <c r="Q89" i="5"/>
  <c r="Q88" i="5"/>
  <c r="Q87" i="5"/>
  <c r="Q86" i="5"/>
  <c r="Q85" i="5"/>
  <c r="Q84" i="5"/>
  <c r="Q83" i="5"/>
  <c r="Q82" i="5"/>
  <c r="Q81" i="5"/>
  <c r="Q80" i="5"/>
  <c r="Q79" i="5"/>
  <c r="Q78" i="5"/>
  <c r="Q77" i="5"/>
  <c r="Q76" i="5"/>
  <c r="Q75" i="5"/>
  <c r="Q74" i="5"/>
  <c r="Q73" i="5"/>
  <c r="Q72" i="5"/>
  <c r="Q71" i="5"/>
  <c r="Q70" i="5"/>
  <c r="Q69" i="5"/>
  <c r="Q68" i="5"/>
  <c r="Q67" i="5"/>
  <c r="Q66" i="5"/>
  <c r="Q65" i="5"/>
  <c r="Q64" i="5"/>
  <c r="Q63" i="5"/>
  <c r="Q62" i="5"/>
  <c r="Q61" i="5"/>
  <c r="Q60" i="5"/>
  <c r="Q59" i="5"/>
  <c r="Q58" i="5"/>
  <c r="Q56" i="5"/>
  <c r="Q55" i="5"/>
  <c r="Q54" i="5"/>
  <c r="Q53" i="5"/>
  <c r="Q52"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6" i="5"/>
  <c r="Q15" i="5"/>
  <c r="Q14" i="5"/>
  <c r="Q13" i="5"/>
  <c r="Q12" i="5"/>
  <c r="Q11" i="5"/>
  <c r="Q10" i="5"/>
  <c r="Q9" i="5"/>
  <c r="Q8" i="5"/>
  <c r="Q7" i="5"/>
  <c r="Q6" i="5"/>
  <c r="Q5" i="5"/>
  <c r="Q4" i="5"/>
</calcChain>
</file>

<file path=xl/sharedStrings.xml><?xml version="1.0" encoding="utf-8"?>
<sst xmlns="http://schemas.openxmlformats.org/spreadsheetml/2006/main" count="4959" uniqueCount="1566">
  <si>
    <r>
      <rPr>
        <b/>
        <sz val="10"/>
        <rFont val="Times New Roman"/>
        <family val="1"/>
      </rPr>
      <t>№ п/п</t>
    </r>
  </si>
  <si>
    <r>
      <rPr>
        <b/>
        <sz val="10"/>
        <rFont val="Times New Roman"/>
        <family val="1"/>
      </rPr>
      <t>Наименование объекта</t>
    </r>
  </si>
  <si>
    <r>
      <rPr>
        <b/>
        <sz val="10"/>
        <rFont val="Times New Roman"/>
        <family val="1"/>
      </rPr>
      <t>Обоснование реализации мероприятия</t>
    </r>
  </si>
  <si>
    <r>
      <rPr>
        <b/>
        <sz val="10"/>
        <rFont val="Times New Roman"/>
        <family val="1"/>
      </rPr>
      <t>Ед.изм</t>
    </r>
  </si>
  <si>
    <r>
      <rPr>
        <b/>
        <sz val="10"/>
        <rFont val="Times New Roman"/>
        <family val="1"/>
      </rPr>
      <t>Объем ные показа тели</t>
    </r>
  </si>
  <si>
    <r>
      <rPr>
        <b/>
        <sz val="10"/>
        <rFont val="Times New Roman"/>
        <family val="1"/>
      </rPr>
      <t>Диаме тры</t>
    </r>
  </si>
  <si>
    <r>
      <rPr>
        <b/>
        <sz val="10"/>
        <rFont val="Times New Roman"/>
        <family val="1"/>
      </rPr>
      <t xml:space="preserve">Сроки реализац ии
</t>
    </r>
    <r>
      <rPr>
        <b/>
        <sz val="10"/>
        <rFont val="Times New Roman"/>
        <family val="1"/>
      </rPr>
      <t>мероприя тия, годы</t>
    </r>
  </si>
  <si>
    <r>
      <rPr>
        <b/>
        <sz val="10"/>
        <rFont val="Times New Roman"/>
        <family val="1"/>
      </rPr>
      <t>Финансовые потребности по объекту тыс.руб.</t>
    </r>
  </si>
  <si>
    <r>
      <rPr>
        <b/>
        <sz val="11"/>
        <rFont val="Times New Roman"/>
        <family val="1"/>
      </rPr>
      <t>Приме чание</t>
    </r>
  </si>
  <si>
    <r>
      <rPr>
        <b/>
        <sz val="9"/>
        <rFont val="Times New Roman"/>
        <family val="1"/>
      </rPr>
      <t>Наименование сметы аналога</t>
    </r>
  </si>
  <si>
    <t>в границах ул.Дружбы, Снежная, Палехская, Кировская, Станкозаводская,
Новикова-Прибоя, Чусовая, Карская, Удмуртская, Можайская, Счастливая, Флотская, Читинская,
Тельмана</t>
  </si>
  <si>
    <t>п.21 Строительство автодорожных подходов к совмещенному мосту через р. Ока в г.Нижний Новгород.
Переустройство сетей водоснабжения и канализации. участок правобережных подходов. Сеть бытовой канализации (участок от колодца К1-17 до колодца К1- 19 по ул.Ильинская) Пусковой комплекс 3 17350РД Локальный сметный расчет
№6-4.1 ООС 01-10. ООО
"Строймост" 2012 г.</t>
  </si>
  <si>
    <t>п.21 Строительство автодорожных подходов к совмещенному мосту через р. Ока в г.Нижний Новгород.
Переустройство сетей водоснабжения и канализации участок правобережных подходов. Сеть бытовой канализации (участок от колодца К1-17 до колодца К1- 19 по ул.Ильинская) Пусковой комплекс 3 17350РД Локальный сметный расчет
№6-4.1 ООС 01-10. ООО
"Строймост" 2012 г.</t>
  </si>
  <si>
    <t>п.21 Строительство автодорожных подходов к совмещенному мосту через р. Ока в г.Нижний Новгород.
Переустройство сетей водоснабжения и канализации. участок правобережных подходов. Сеть бытовой канализации (участок от колодца К1-17 до колодца К1- 19 по ул.Ильинская) Пусковой комплекс 3 17350РД Локальный сметный расчет
№6-4.1 ООС 01-10. ООО "Строймост" 2012 г.</t>
  </si>
  <si>
    <t>п.20Строительство автодорожных подходов к совмещенному мосту через р. Ока в г.Нижний Новгород.
Переустройство сетей водоснабжения и канализации. участок правобережных подходов. Сеть бытовой канализации (двор общежития
по пр.Гагарина, д.1) Пусковой комплекс 3 17350РД Локальный сметный расчет
№6-4 изм.1 ООС 01-10. ООО
"Строймост" 2012 г</t>
  </si>
  <si>
    <r>
      <rPr>
        <b/>
        <sz val="14"/>
        <rFont val="Times New Roman"/>
        <family val="1"/>
      </rPr>
      <t xml:space="preserve">Таблица 2 </t>
    </r>
    <r>
      <rPr>
        <sz val="14"/>
        <rFont val="Times New Roman"/>
        <family val="1"/>
      </rPr>
      <t>Финансовые потребности с разбивкой по годам.</t>
    </r>
  </si>
  <si>
    <r>
      <rPr>
        <b/>
        <sz val="10"/>
        <rFont val="Times New Roman"/>
        <family val="1"/>
      </rPr>
      <t xml:space="preserve">Финансо вые потребно сти по
</t>
    </r>
    <r>
      <rPr>
        <b/>
        <sz val="10"/>
        <rFont val="Times New Roman"/>
        <family val="1"/>
      </rPr>
      <t>объекту тыс.руб.</t>
    </r>
  </si>
  <si>
    <r>
      <rPr>
        <b/>
        <sz val="10"/>
        <rFont val="Times New Roman"/>
        <family val="1"/>
      </rPr>
      <t>Ориент. финансовые потребности по годам,  тыс.руб.</t>
    </r>
  </si>
  <si>
    <r>
      <rPr>
        <sz val="8"/>
        <rFont val="Times New Roman"/>
        <family val="1"/>
      </rPr>
      <t xml:space="preserve">Модернизация аэротенков очистных сооружений  с заменой системы подачи
</t>
    </r>
    <r>
      <rPr>
        <sz val="8"/>
        <rFont val="Times New Roman"/>
        <family val="1"/>
      </rPr>
      <t>активного ила</t>
    </r>
  </si>
  <si>
    <r>
      <rPr>
        <sz val="8"/>
        <rFont val="Times New Roman"/>
        <family val="1"/>
      </rPr>
      <t xml:space="preserve">Установка воздуходувок с регулируемой подачей
</t>
    </r>
    <r>
      <rPr>
        <sz val="8"/>
        <rFont val="Times New Roman"/>
        <family val="1"/>
      </rPr>
      <t>на  НСА</t>
    </r>
  </si>
  <si>
    <r>
      <rPr>
        <sz val="8"/>
        <rFont val="Times New Roman"/>
        <family val="1"/>
      </rPr>
      <t xml:space="preserve">Модернизация станции аэрации с установкой
</t>
    </r>
    <r>
      <rPr>
        <sz val="8"/>
        <rFont val="Times New Roman"/>
        <family val="1"/>
      </rPr>
      <t>УФО сточных вод</t>
    </r>
  </si>
  <si>
    <r>
      <rPr>
        <sz val="8"/>
        <rFont val="Times New Roman"/>
        <family val="1"/>
      </rPr>
      <t xml:space="preserve">Модернизация цеха механического обезвоживания осадка на НСА (промежуточный расходный резервуар для сброженного осадка
</t>
    </r>
    <r>
      <rPr>
        <sz val="8"/>
        <rFont val="Times New Roman"/>
        <family val="1"/>
      </rPr>
      <t>объемом 1000 м куб.)</t>
    </r>
  </si>
  <si>
    <r>
      <rPr>
        <sz val="8"/>
        <rFont val="Times New Roman"/>
        <family val="1"/>
      </rPr>
      <t xml:space="preserve">Модернизация цеха механического обезвоживания осадка на НСА (шеф-монтаж
</t>
    </r>
    <r>
      <rPr>
        <sz val="8"/>
        <rFont val="Times New Roman"/>
        <family val="1"/>
      </rPr>
      <t>двух фильтр-прессов)</t>
    </r>
  </si>
  <si>
    <r>
      <rPr>
        <sz val="8"/>
        <rFont val="Times New Roman"/>
        <family val="1"/>
      </rPr>
      <t xml:space="preserve">Строительство полигона по хранению осадка сточных вод на
</t>
    </r>
    <r>
      <rPr>
        <sz val="8"/>
        <rFont val="Times New Roman"/>
        <family val="1"/>
      </rPr>
      <t>НСА</t>
    </r>
  </si>
  <si>
    <r>
      <rPr>
        <sz val="8"/>
        <rFont val="Times New Roman"/>
        <family val="1"/>
      </rPr>
      <t xml:space="preserve">Строительство сливных станций жидких
</t>
    </r>
    <r>
      <rPr>
        <sz val="8"/>
        <rFont val="Times New Roman"/>
        <family val="1"/>
      </rPr>
      <t>отходов</t>
    </r>
  </si>
  <si>
    <r>
      <rPr>
        <sz val="8"/>
        <rFont val="Times New Roman"/>
        <family val="1"/>
      </rPr>
      <t xml:space="preserve">Строительство сооружений для ликвидации сброса промывных вод,  сбору и перекачке осадка в городскую канализацию на
</t>
    </r>
    <r>
      <rPr>
        <sz val="8"/>
        <rFont val="Times New Roman"/>
        <family val="1"/>
      </rPr>
      <t>водопроводной станции "Слудинская"</t>
    </r>
  </si>
  <si>
    <r>
      <rPr>
        <sz val="8"/>
        <rFont val="Times New Roman"/>
        <family val="1"/>
      </rPr>
      <t xml:space="preserve">Строительство сооружений для ликвидации сброса промывных вод, сбору и перекачке осадка в городскую канализацию на водопроводной станции
</t>
    </r>
    <r>
      <rPr>
        <sz val="8"/>
        <rFont val="Times New Roman"/>
        <family val="1"/>
      </rPr>
      <t>" Малиновая гряда"</t>
    </r>
  </si>
  <si>
    <r>
      <rPr>
        <sz val="8"/>
        <rFont val="Times New Roman"/>
        <family val="1"/>
      </rPr>
      <t xml:space="preserve">Строительство сооружений по
</t>
    </r>
    <r>
      <rPr>
        <sz val="8"/>
        <rFont val="Times New Roman"/>
        <family val="1"/>
      </rPr>
      <t>утилизации биогаза на НСА</t>
    </r>
  </si>
  <si>
    <r>
      <rPr>
        <sz val="8"/>
        <rFont val="Times New Roman"/>
        <family val="1"/>
      </rPr>
      <t xml:space="preserve">Реконструкция очистных сооружений
</t>
    </r>
    <r>
      <rPr>
        <sz val="8"/>
        <rFont val="Times New Roman"/>
        <family val="1"/>
      </rPr>
      <t>канализации поселка Березовая Пойма</t>
    </r>
  </si>
  <si>
    <r>
      <rPr>
        <sz val="8"/>
        <rFont val="Times New Roman"/>
        <family val="1"/>
      </rPr>
      <t xml:space="preserve">Создание АСУ ТП
</t>
    </r>
    <r>
      <rPr>
        <sz val="8"/>
        <rFont val="Times New Roman"/>
        <family val="1"/>
      </rPr>
      <t>канализационного хозяйства</t>
    </r>
  </si>
  <si>
    <r>
      <rPr>
        <b/>
        <i/>
        <sz val="8"/>
        <rFont val="Times New Roman"/>
        <family val="1"/>
      </rPr>
      <t>Модернизация КНС</t>
    </r>
  </si>
  <si>
    <r>
      <rPr>
        <sz val="8"/>
        <rFont val="Times New Roman"/>
        <family val="1"/>
      </rPr>
      <t xml:space="preserve">Модернизация КНС ул.
</t>
    </r>
    <r>
      <rPr>
        <sz val="8"/>
        <rFont val="Times New Roman"/>
        <family val="1"/>
      </rPr>
      <t>Зеленодольская, д.110 В(инв.№ 001110015)</t>
    </r>
  </si>
  <si>
    <r>
      <rPr>
        <sz val="8"/>
        <rFont val="Times New Roman"/>
        <family val="1"/>
      </rPr>
      <t xml:space="preserve">Модернизация КНС ул.
</t>
    </r>
    <r>
      <rPr>
        <sz val="8"/>
        <rFont val="Times New Roman"/>
        <family val="1"/>
      </rPr>
      <t>Менделеева, д.26В (инв.№ 001110012)</t>
    </r>
  </si>
  <si>
    <r>
      <rPr>
        <sz val="8"/>
        <rFont val="Times New Roman"/>
        <family val="1"/>
      </rPr>
      <t xml:space="preserve">Модернизация КНС ул.
</t>
    </r>
    <r>
      <rPr>
        <sz val="8"/>
        <rFont val="Times New Roman"/>
        <family val="1"/>
      </rPr>
      <t>Искры, д.2В (инв.№ 001110013)</t>
    </r>
  </si>
  <si>
    <r>
      <rPr>
        <sz val="8"/>
        <rFont val="Times New Roman"/>
        <family val="1"/>
      </rPr>
      <t xml:space="preserve">Модернизация КНС ул.
</t>
    </r>
    <r>
      <rPr>
        <sz val="8"/>
        <rFont val="Times New Roman"/>
        <family val="1"/>
      </rPr>
      <t>Баренца, 23А (инв.№ 001100151)</t>
    </r>
  </si>
  <si>
    <r>
      <rPr>
        <sz val="8"/>
        <rFont val="Times New Roman"/>
        <family val="1"/>
      </rPr>
      <t xml:space="preserve">Модернизация КНС № 4, ул. Куйбышева. 51А
</t>
    </r>
    <r>
      <rPr>
        <sz val="8"/>
        <rFont val="Times New Roman"/>
        <family val="1"/>
      </rPr>
      <t>(инв.№ 001110135)</t>
    </r>
  </si>
  <si>
    <r>
      <rPr>
        <sz val="8"/>
        <rFont val="Times New Roman"/>
        <family val="1"/>
      </rPr>
      <t xml:space="preserve">Модернизация КНС №
</t>
    </r>
    <r>
      <rPr>
        <sz val="8"/>
        <rFont val="Times New Roman"/>
        <family val="1"/>
      </rPr>
      <t>9, ул. Комарова, 14В (инв.№ 001110140)</t>
    </r>
  </si>
  <si>
    <r>
      <rPr>
        <sz val="8"/>
        <rFont val="Times New Roman"/>
        <family val="1"/>
      </rPr>
      <t xml:space="preserve">Модернизация КНС ул. Комарова, д.9Б (инв.№
</t>
    </r>
    <r>
      <rPr>
        <sz val="8"/>
        <rFont val="Times New Roman"/>
        <family val="1"/>
      </rPr>
      <t>000110249)</t>
    </r>
  </si>
  <si>
    <r>
      <rPr>
        <sz val="8"/>
        <rFont val="Times New Roman"/>
        <family val="1"/>
      </rPr>
      <t xml:space="preserve">Модернизация КНС ул. Снежная, у д.17Б
</t>
    </r>
    <r>
      <rPr>
        <sz val="8"/>
        <rFont val="Times New Roman"/>
        <family val="1"/>
      </rPr>
      <t>(инв.№ 000110280)</t>
    </r>
  </si>
  <si>
    <r>
      <rPr>
        <sz val="8"/>
        <rFont val="Times New Roman"/>
        <family val="1"/>
      </rPr>
      <t xml:space="preserve">Модернизация КНС Анкудиновское шоссе, д.24А (инв.№
</t>
    </r>
    <r>
      <rPr>
        <sz val="8"/>
        <rFont val="Times New Roman"/>
        <family val="1"/>
      </rPr>
      <t>000110252)</t>
    </r>
  </si>
  <si>
    <r>
      <rPr>
        <sz val="8"/>
        <rFont val="Times New Roman"/>
        <family val="1"/>
      </rPr>
      <t xml:space="preserve">МОДЕРНИЗАЦИЯ
</t>
    </r>
    <r>
      <rPr>
        <sz val="8"/>
        <rFont val="Times New Roman"/>
        <family val="1"/>
      </rPr>
      <t>КНС  у д/о Кудьма, к.п. Зеленый город, д.1А (инв.№ 000110264)</t>
    </r>
  </si>
  <si>
    <r>
      <rPr>
        <sz val="8"/>
        <rFont val="Times New Roman"/>
        <family val="1"/>
      </rPr>
      <t xml:space="preserve">МОДЕРНИЗАЦИЯ
</t>
    </r>
    <r>
      <rPr>
        <sz val="8"/>
        <rFont val="Times New Roman"/>
        <family val="1"/>
      </rPr>
      <t xml:space="preserve">КНС № 2 санаторий им. ВЦСПС, к.п. Зеленый
</t>
    </r>
    <r>
      <rPr>
        <sz val="8"/>
        <rFont val="Times New Roman"/>
        <family val="1"/>
      </rPr>
      <t>город, д.2Б (инв.№ 000110261)</t>
    </r>
  </si>
  <si>
    <r>
      <rPr>
        <sz val="8"/>
        <rFont val="Times New Roman"/>
        <family val="1"/>
      </rPr>
      <t xml:space="preserve">МОДЕРНИЗАЦИЯ
</t>
    </r>
    <r>
      <rPr>
        <sz val="8"/>
        <rFont val="Times New Roman"/>
        <family val="1"/>
      </rPr>
      <t xml:space="preserve">КНС  дом-интернат, к.п. Зеленый город  (инв.№
</t>
    </r>
    <r>
      <rPr>
        <sz val="8"/>
        <rFont val="Times New Roman"/>
        <family val="1"/>
      </rPr>
      <t>000110289)</t>
    </r>
  </si>
  <si>
    <r>
      <rPr>
        <sz val="8"/>
        <rFont val="Times New Roman"/>
        <family val="1"/>
      </rPr>
      <t xml:space="preserve">МОДЕРНИЗАЦИЯ КНС  № 73, ул.
</t>
    </r>
    <r>
      <rPr>
        <sz val="8"/>
        <rFont val="Times New Roman"/>
        <family val="1"/>
      </rPr>
      <t>Мечникова, д.73Г (инв.№ 000010003)</t>
    </r>
  </si>
  <si>
    <r>
      <rPr>
        <sz val="8"/>
        <rFont val="Times New Roman"/>
        <family val="1"/>
      </rPr>
      <t xml:space="preserve">МОДЕРНИЗАЦИЯ
</t>
    </r>
    <r>
      <rPr>
        <sz val="8"/>
        <rFont val="Times New Roman"/>
        <family val="1"/>
      </rPr>
      <t>КНС  № 7 ул.Полесская д. 11А (инв.№ 000010004)</t>
    </r>
  </si>
  <si>
    <r>
      <rPr>
        <sz val="8"/>
        <rFont val="Times New Roman"/>
        <family val="1"/>
      </rPr>
      <t xml:space="preserve">МОДЕРНИЗАЦИЯ
</t>
    </r>
    <r>
      <rPr>
        <sz val="8"/>
        <rFont val="Times New Roman"/>
        <family val="1"/>
      </rPr>
      <t xml:space="preserve">КНС  б-р Юбилейный,
</t>
    </r>
    <r>
      <rPr>
        <sz val="8"/>
        <rFont val="Times New Roman"/>
        <family val="1"/>
      </rPr>
      <t>д.30Б (инв.№ 000110316)</t>
    </r>
  </si>
  <si>
    <r>
      <rPr>
        <sz val="8"/>
        <rFont val="Times New Roman"/>
        <family val="1"/>
      </rPr>
      <t xml:space="preserve">МОДЕРНИЗАЦИЯ
</t>
    </r>
    <r>
      <rPr>
        <sz val="8"/>
        <rFont val="Times New Roman"/>
        <family val="1"/>
      </rPr>
      <t>КНС  ул. Федосеенко, 88г (инв.№ 90540461)</t>
    </r>
  </si>
  <si>
    <r>
      <rPr>
        <sz val="8"/>
        <rFont val="Times New Roman"/>
        <family val="1"/>
      </rPr>
      <t xml:space="preserve">МОДЕРНИЗАЦИЯ
</t>
    </r>
    <r>
      <rPr>
        <sz val="8"/>
        <rFont val="Times New Roman"/>
        <family val="1"/>
      </rPr>
      <t xml:space="preserve">КНС  ул. Гороховецкая,
</t>
    </r>
    <r>
      <rPr>
        <sz val="8"/>
        <rFont val="Times New Roman"/>
        <family val="1"/>
      </rPr>
      <t>40К (инв.№ 0001110021)</t>
    </r>
  </si>
  <si>
    <r>
      <rPr>
        <sz val="8"/>
        <rFont val="Times New Roman"/>
        <family val="1"/>
      </rPr>
      <t xml:space="preserve">МОДЕРНИЗАЦИЯ
</t>
    </r>
    <r>
      <rPr>
        <sz val="8"/>
        <rFont val="Times New Roman"/>
        <family val="1"/>
      </rPr>
      <t xml:space="preserve">КНС  ул. Лесной городок. Д.6К (инв.№
</t>
    </r>
    <r>
      <rPr>
        <sz val="8"/>
        <rFont val="Times New Roman"/>
        <family val="1"/>
      </rPr>
      <t>0001110017)</t>
    </r>
  </si>
  <si>
    <r>
      <rPr>
        <sz val="8"/>
        <rFont val="Times New Roman"/>
        <family val="1"/>
      </rPr>
      <t xml:space="preserve">МОДЕРНИЗАЦИЯ
</t>
    </r>
    <r>
      <rPr>
        <sz val="8"/>
        <rFont val="Times New Roman"/>
        <family val="1"/>
      </rPr>
      <t xml:space="preserve">КНС  № 4 ул. Толбухина, д.17А
</t>
    </r>
    <r>
      <rPr>
        <sz val="8"/>
        <rFont val="Times New Roman"/>
        <family val="1"/>
      </rPr>
      <t>(инв.№ 000110092)</t>
    </r>
  </si>
  <si>
    <r>
      <rPr>
        <sz val="8"/>
        <rFont val="Times New Roman"/>
        <family val="1"/>
      </rPr>
      <t xml:space="preserve">МОДЕРНИЗАЦИЯ
</t>
    </r>
    <r>
      <rPr>
        <sz val="8"/>
        <rFont val="Times New Roman"/>
        <family val="1"/>
      </rPr>
      <t>КНС  № 5 ул. Красных Партизан, д.2В (инв.№ 000110032)</t>
    </r>
  </si>
  <si>
    <r>
      <rPr>
        <sz val="8"/>
        <rFont val="Times New Roman"/>
        <family val="1"/>
      </rPr>
      <t xml:space="preserve">МОДЕРНИЗАЦИЯ
</t>
    </r>
    <r>
      <rPr>
        <sz val="8"/>
        <rFont val="Times New Roman"/>
        <family val="1"/>
      </rPr>
      <t xml:space="preserve">КНС  № 10 ул. Ленина
</t>
    </r>
    <r>
      <rPr>
        <sz val="8"/>
        <rFont val="Times New Roman"/>
        <family val="1"/>
      </rPr>
      <t>проспект, д.94Б (инв.№ 000110029)</t>
    </r>
  </si>
  <si>
    <r>
      <rPr>
        <sz val="8"/>
        <rFont val="Times New Roman"/>
        <family val="1"/>
      </rPr>
      <t xml:space="preserve">МОДЕРНИЗАЦИЯ
</t>
    </r>
    <r>
      <rPr>
        <sz val="8"/>
        <rFont val="Times New Roman"/>
        <family val="1"/>
      </rPr>
      <t xml:space="preserve">КНС  № 10 и ТП А ул.
</t>
    </r>
    <r>
      <rPr>
        <sz val="8"/>
        <rFont val="Times New Roman"/>
        <family val="1"/>
      </rPr>
      <t>Фучика, д.4Б (инв.№ 000110031)</t>
    </r>
  </si>
  <si>
    <r>
      <rPr>
        <sz val="8"/>
        <rFont val="Times New Roman"/>
        <family val="1"/>
      </rPr>
      <t xml:space="preserve">МОДЕРНИЗАЦИЯ
</t>
    </r>
    <r>
      <rPr>
        <sz val="8"/>
        <rFont val="Times New Roman"/>
        <family val="1"/>
      </rPr>
      <t xml:space="preserve">КНС  № 14 ул. Южное шоссе, д.21-г (инв.№
</t>
    </r>
    <r>
      <rPr>
        <sz val="8"/>
        <rFont val="Times New Roman"/>
        <family val="1"/>
      </rPr>
      <t>000110034)</t>
    </r>
  </si>
  <si>
    <r>
      <rPr>
        <sz val="8"/>
        <rFont val="Times New Roman"/>
        <family val="1"/>
      </rPr>
      <t xml:space="preserve">МОДЕРНИЗАЦИЯ
</t>
    </r>
    <r>
      <rPr>
        <sz val="8"/>
        <rFont val="Times New Roman"/>
        <family val="1"/>
      </rPr>
      <t xml:space="preserve">КНС  № 20 ул. Строкина, д.5-в (инв.№
</t>
    </r>
    <r>
      <rPr>
        <sz val="8"/>
        <rFont val="Times New Roman"/>
        <family val="1"/>
      </rPr>
      <t>000110066)</t>
    </r>
  </si>
  <si>
    <r>
      <rPr>
        <sz val="8"/>
        <rFont val="Times New Roman"/>
        <family val="1"/>
      </rPr>
      <t xml:space="preserve">МОДЕРНИЗАЦИЯ
</t>
    </r>
    <r>
      <rPr>
        <sz val="8"/>
        <rFont val="Times New Roman"/>
        <family val="1"/>
      </rPr>
      <t xml:space="preserve">КНС  № 23 ул. Патриотов, д.53-б
</t>
    </r>
    <r>
      <rPr>
        <sz val="8"/>
        <rFont val="Times New Roman"/>
        <family val="1"/>
      </rPr>
      <t>(инв.№ 000110077)</t>
    </r>
  </si>
  <si>
    <r>
      <rPr>
        <sz val="8"/>
        <rFont val="Times New Roman"/>
        <family val="1"/>
      </rPr>
      <t xml:space="preserve">МОДЕРНИЗАЦИЯ
</t>
    </r>
    <r>
      <rPr>
        <sz val="8"/>
        <rFont val="Times New Roman"/>
        <family val="1"/>
      </rPr>
      <t>КНС  № 24 ул. 6-й микрорайон, д.43-б (инв.№ 000110079)</t>
    </r>
  </si>
  <si>
    <r>
      <rPr>
        <sz val="8"/>
        <rFont val="Times New Roman"/>
        <family val="1"/>
      </rPr>
      <t xml:space="preserve">МОДЕРНИЗАЦИЯ
</t>
    </r>
    <r>
      <rPr>
        <sz val="8"/>
        <rFont val="Times New Roman"/>
        <family val="1"/>
      </rPr>
      <t xml:space="preserve">КНС  пос. Мостоотряд,
</t>
    </r>
    <r>
      <rPr>
        <sz val="8"/>
        <rFont val="Times New Roman"/>
        <family val="1"/>
      </rPr>
      <t>д.18-в (инв.№ 000110285).</t>
    </r>
  </si>
  <si>
    <r>
      <rPr>
        <sz val="8"/>
        <rFont val="Times New Roman"/>
        <family val="1"/>
      </rPr>
      <t xml:space="preserve">МОДЕРНИЗАЦИЯ
</t>
    </r>
    <r>
      <rPr>
        <sz val="8"/>
        <rFont val="Times New Roman"/>
        <family val="1"/>
      </rPr>
      <t xml:space="preserve">КНС Кавказ, ул.Интернациональная, д.69К
</t>
    </r>
    <r>
      <rPr>
        <sz val="8"/>
        <rFont val="Times New Roman"/>
        <family val="1"/>
      </rPr>
      <t>(инв.№000110143)</t>
    </r>
  </si>
  <si>
    <r>
      <rPr>
        <sz val="8"/>
        <rFont val="Times New Roman"/>
        <family val="1"/>
      </rPr>
      <t xml:space="preserve">МОДЕРНИЗАЦИЯ
</t>
    </r>
    <r>
      <rPr>
        <sz val="8"/>
        <rFont val="Times New Roman"/>
        <family val="1"/>
      </rPr>
      <t>КНС Чусовая , ул.Ковпака, 1в (инв.№ 090542456)</t>
    </r>
  </si>
  <si>
    <r>
      <rPr>
        <sz val="8"/>
        <rFont val="Times New Roman"/>
        <family val="1"/>
      </rPr>
      <t xml:space="preserve">МОДЕРНИЗАЦИЯ
</t>
    </r>
    <r>
      <rPr>
        <sz val="8"/>
        <rFont val="Times New Roman"/>
        <family val="1"/>
      </rPr>
      <t xml:space="preserve">КНС Чкаловская, Нижневолжская набережная, д.1 корп.1 у Чкаловской лесницы
</t>
    </r>
    <r>
      <rPr>
        <sz val="8"/>
        <rFont val="Times New Roman"/>
        <family val="1"/>
      </rPr>
      <t>(инв.№ 001110030)</t>
    </r>
  </si>
  <si>
    <r>
      <rPr>
        <sz val="8"/>
        <rFont val="Times New Roman"/>
        <family val="1"/>
      </rPr>
      <t xml:space="preserve">МОДЕРНИЗАЦИЯ
</t>
    </r>
    <r>
      <rPr>
        <sz val="8"/>
        <rFont val="Times New Roman"/>
        <family val="1"/>
      </rPr>
      <t>КНС №5, ул.Красных Зорь, 18 Г (инв.№ 000010007)</t>
    </r>
  </si>
  <si>
    <r>
      <rPr>
        <sz val="8"/>
        <rFont val="Times New Roman"/>
        <family val="1"/>
      </rPr>
      <t xml:space="preserve">МОДЕРНИЗАЦИЯ
</t>
    </r>
    <r>
      <rPr>
        <sz val="8"/>
        <rFont val="Times New Roman"/>
        <family val="1"/>
      </rPr>
      <t xml:space="preserve">КНС Подворная,
</t>
    </r>
    <r>
      <rPr>
        <sz val="8"/>
        <rFont val="Times New Roman"/>
        <family val="1"/>
      </rPr>
      <t>ул.Подворная, 7К (инв.№001110018)</t>
    </r>
  </si>
  <si>
    <r>
      <rPr>
        <b/>
        <i/>
        <sz val="8"/>
        <rFont val="Times New Roman"/>
        <family val="1"/>
      </rPr>
      <t>Остановка /Ликвидация КНС</t>
    </r>
  </si>
  <si>
    <r>
      <rPr>
        <sz val="8"/>
        <rFont val="Times New Roman"/>
        <family val="1"/>
      </rPr>
      <t xml:space="preserve">МОДЕРНИЗАЦИЯ
</t>
    </r>
    <r>
      <rPr>
        <sz val="8"/>
        <rFont val="Times New Roman"/>
        <family val="1"/>
      </rPr>
      <t xml:space="preserve">КНС  № 13 ул.
</t>
    </r>
    <r>
      <rPr>
        <sz val="8"/>
        <rFont val="Times New Roman"/>
        <family val="1"/>
      </rPr>
      <t>Раевского, д.3Б (инв.№ 000110035)</t>
    </r>
  </si>
  <si>
    <r>
      <rPr>
        <sz val="8"/>
        <rFont val="Times New Roman"/>
        <family val="1"/>
      </rPr>
      <t xml:space="preserve">КНС «Тепличный комбинат» ул.
</t>
    </r>
    <r>
      <rPr>
        <sz val="8"/>
        <rFont val="Times New Roman"/>
        <family val="1"/>
      </rPr>
      <t>Береговая, 14 А</t>
    </r>
  </si>
  <si>
    <r>
      <rPr>
        <sz val="8"/>
        <rFont val="Times New Roman"/>
        <family val="1"/>
      </rPr>
      <t xml:space="preserve">КНС № 9 ул.
</t>
    </r>
    <r>
      <rPr>
        <sz val="8"/>
        <rFont val="Times New Roman"/>
        <family val="1"/>
      </rPr>
      <t>Дуденевская, 5 Б</t>
    </r>
  </si>
  <si>
    <r>
      <rPr>
        <sz val="8"/>
        <rFont val="Times New Roman"/>
        <family val="1"/>
      </rPr>
      <t xml:space="preserve">МОДЕРНИЗАЦИЯ КНС  № 15, ул.
</t>
    </r>
    <r>
      <rPr>
        <sz val="8"/>
        <rFont val="Times New Roman"/>
        <family val="1"/>
      </rPr>
      <t>Лобачевского, д.16 (инв.№ 000110309)</t>
    </r>
  </si>
  <si>
    <r>
      <rPr>
        <b/>
        <i/>
        <sz val="8"/>
        <rFont val="Times New Roman"/>
        <family val="1"/>
      </rPr>
      <t>Реконструкция КНС</t>
    </r>
  </si>
  <si>
    <r>
      <rPr>
        <sz val="8"/>
        <rFont val="Times New Roman"/>
        <family val="1"/>
      </rPr>
      <t>ГНС уд. Должанская, 2</t>
    </r>
  </si>
  <si>
    <r>
      <rPr>
        <sz val="8"/>
        <rFont val="Times New Roman"/>
        <family val="1"/>
      </rPr>
      <t xml:space="preserve">КНС № 1 ул. Коминтерна, 59 (ликвидация или строительство
</t>
    </r>
    <r>
      <rPr>
        <sz val="8"/>
        <rFont val="Times New Roman"/>
        <family val="1"/>
      </rPr>
      <t>приемного резервуара)</t>
    </r>
  </si>
  <si>
    <r>
      <rPr>
        <sz val="8"/>
        <rFont val="Times New Roman"/>
        <family val="1"/>
      </rPr>
      <t xml:space="preserve">КНС № 1 ул. Чаадаева,
</t>
    </r>
    <r>
      <rPr>
        <sz val="8"/>
        <rFont val="Times New Roman"/>
        <family val="1"/>
      </rPr>
      <t>1 Г</t>
    </r>
  </si>
  <si>
    <r>
      <rPr>
        <sz val="8"/>
        <rFont val="Times New Roman"/>
        <family val="1"/>
      </rPr>
      <t xml:space="preserve">КНС № 2 ул. Бусыгина,
</t>
    </r>
    <r>
      <rPr>
        <sz val="8"/>
        <rFont val="Times New Roman"/>
        <family val="1"/>
      </rPr>
      <t>36 Б</t>
    </r>
  </si>
  <si>
    <r>
      <rPr>
        <sz val="8"/>
        <rFont val="Times New Roman"/>
        <family val="1"/>
      </rPr>
      <t xml:space="preserve">КНС № 2 ул. Стрелка,
</t>
    </r>
    <r>
      <rPr>
        <sz val="8"/>
        <rFont val="Times New Roman"/>
        <family val="1"/>
      </rPr>
      <t>14</t>
    </r>
  </si>
  <si>
    <r>
      <rPr>
        <sz val="8"/>
        <rFont val="Times New Roman"/>
        <family val="1"/>
      </rPr>
      <t xml:space="preserve">КНС № 2 ул. Зеленая,
</t>
    </r>
    <r>
      <rPr>
        <sz val="8"/>
        <rFont val="Times New Roman"/>
        <family val="1"/>
      </rPr>
      <t>64</t>
    </r>
  </si>
  <si>
    <r>
      <rPr>
        <sz val="8"/>
        <rFont val="Times New Roman"/>
        <family val="1"/>
      </rPr>
      <t xml:space="preserve">КНС № 10 ул. Гаугеля,
</t>
    </r>
    <r>
      <rPr>
        <sz val="8"/>
        <rFont val="Times New Roman"/>
        <family val="1"/>
      </rPr>
      <t>18</t>
    </r>
  </si>
  <si>
    <r>
      <rPr>
        <sz val="8"/>
        <rFont val="Times New Roman"/>
        <family val="1"/>
      </rPr>
      <t xml:space="preserve">КНС № 11 ул. Гаугеля,
</t>
    </r>
    <r>
      <rPr>
        <sz val="8"/>
        <rFont val="Times New Roman"/>
        <family val="1"/>
      </rPr>
      <t>28</t>
    </r>
  </si>
  <si>
    <r>
      <rPr>
        <sz val="8"/>
        <rFont val="Times New Roman"/>
        <family val="1"/>
      </rPr>
      <t xml:space="preserve">КНС № 11 ул.
</t>
    </r>
    <r>
      <rPr>
        <sz val="8"/>
        <rFont val="Times New Roman"/>
        <family val="1"/>
      </rPr>
      <t>Прыгунова, 29 Б</t>
    </r>
  </si>
  <si>
    <r>
      <rPr>
        <sz val="8"/>
        <rFont val="Times New Roman"/>
        <family val="1"/>
      </rPr>
      <t xml:space="preserve">КНС № 12 ул. Октябрьской
</t>
    </r>
    <r>
      <rPr>
        <sz val="8"/>
        <rFont val="Times New Roman"/>
        <family val="1"/>
      </rPr>
      <t>революции, 27</t>
    </r>
  </si>
  <si>
    <r>
      <rPr>
        <sz val="8"/>
        <rFont val="Times New Roman"/>
        <family val="1"/>
      </rPr>
      <t xml:space="preserve">КНС № 13 ул. Карла
</t>
    </r>
    <r>
      <rPr>
        <sz val="8"/>
        <rFont val="Times New Roman"/>
        <family val="1"/>
      </rPr>
      <t>Маркса, 17</t>
    </r>
  </si>
  <si>
    <r>
      <rPr>
        <sz val="8"/>
        <rFont val="Times New Roman"/>
        <family val="1"/>
      </rPr>
      <t xml:space="preserve">КНС № 13 ул. Красных
</t>
    </r>
    <r>
      <rPr>
        <sz val="8"/>
        <rFont val="Times New Roman"/>
        <family val="1"/>
      </rPr>
      <t>Зорь, 13 Г</t>
    </r>
  </si>
  <si>
    <r>
      <rPr>
        <sz val="8"/>
        <rFont val="Times New Roman"/>
        <family val="1"/>
      </rPr>
      <t xml:space="preserve">КНС № 14 ул. Героя
</t>
    </r>
    <r>
      <rPr>
        <sz val="8"/>
        <rFont val="Times New Roman"/>
        <family val="1"/>
      </rPr>
      <t>Самочкина, 29</t>
    </r>
  </si>
  <si>
    <r>
      <rPr>
        <sz val="8"/>
        <rFont val="Times New Roman"/>
        <family val="1"/>
      </rPr>
      <t xml:space="preserve">КНС № 15 ул.
</t>
    </r>
    <r>
      <rPr>
        <sz val="8"/>
        <rFont val="Times New Roman"/>
        <family val="1"/>
      </rPr>
      <t>Переходникова, 10 Б</t>
    </r>
  </si>
  <si>
    <r>
      <rPr>
        <sz val="8"/>
        <rFont val="Times New Roman"/>
        <family val="1"/>
      </rPr>
      <t xml:space="preserve">КНС № 15 ул.
</t>
    </r>
    <r>
      <rPr>
        <sz val="8"/>
        <rFont val="Times New Roman"/>
        <family val="1"/>
      </rPr>
      <t>Стрелковая, 79 А</t>
    </r>
  </si>
  <si>
    <r>
      <rPr>
        <sz val="8"/>
        <rFont val="Times New Roman"/>
        <family val="1"/>
      </rPr>
      <t xml:space="preserve">КНС № 16 6
</t>
    </r>
    <r>
      <rPr>
        <sz val="8"/>
        <rFont val="Times New Roman"/>
        <family val="1"/>
      </rPr>
      <t>микрорайон, 17 Г</t>
    </r>
  </si>
  <si>
    <r>
      <rPr>
        <sz val="8"/>
        <rFont val="Times New Roman"/>
        <family val="1"/>
      </rPr>
      <t xml:space="preserve">КНС № 17 ул.
</t>
    </r>
    <r>
      <rPr>
        <sz val="8"/>
        <rFont val="Times New Roman"/>
        <family val="1"/>
      </rPr>
      <t>Веденяпина, 25 В</t>
    </r>
  </si>
  <si>
    <r>
      <rPr>
        <sz val="8"/>
        <rFont val="Times New Roman"/>
        <family val="1"/>
      </rPr>
      <t xml:space="preserve">КНС № 19 ул.
</t>
    </r>
    <r>
      <rPr>
        <sz val="8"/>
        <rFont val="Times New Roman"/>
        <family val="1"/>
      </rPr>
      <t>Дворовая, 27 Б</t>
    </r>
  </si>
  <si>
    <r>
      <rPr>
        <sz val="8"/>
        <rFont val="Times New Roman"/>
        <family val="1"/>
      </rPr>
      <t xml:space="preserve">КНС № 21 ул.
</t>
    </r>
    <r>
      <rPr>
        <sz val="8"/>
        <rFont val="Times New Roman"/>
        <family val="1"/>
      </rPr>
      <t>Строкина, 16 б</t>
    </r>
  </si>
  <si>
    <r>
      <rPr>
        <sz val="8"/>
        <rFont val="Times New Roman"/>
        <family val="1"/>
      </rPr>
      <t xml:space="preserve">КНС № 22 ул.
</t>
    </r>
    <r>
      <rPr>
        <sz val="8"/>
        <rFont val="Times New Roman"/>
        <family val="1"/>
      </rPr>
      <t>Космическая, 44 Б</t>
    </r>
  </si>
  <si>
    <r>
      <rPr>
        <sz val="8"/>
        <rFont val="Times New Roman"/>
        <family val="1"/>
      </rPr>
      <t xml:space="preserve">КНС № 23 ул. Красн ых
</t>
    </r>
    <r>
      <rPr>
        <sz val="8"/>
        <rFont val="Times New Roman"/>
        <family val="1"/>
      </rPr>
      <t>Зорь, 23</t>
    </r>
  </si>
  <si>
    <r>
      <rPr>
        <sz val="8"/>
        <rFont val="Times New Roman"/>
        <family val="1"/>
      </rPr>
      <t xml:space="preserve">КНС № 27 ул.
</t>
    </r>
    <r>
      <rPr>
        <sz val="8"/>
        <rFont val="Times New Roman"/>
        <family val="1"/>
      </rPr>
      <t>Красноуральская. 3 Б</t>
    </r>
  </si>
  <si>
    <r>
      <rPr>
        <sz val="8"/>
        <rFont val="Times New Roman"/>
        <family val="1"/>
      </rPr>
      <t xml:space="preserve">КНС № 29 ул.
</t>
    </r>
    <r>
      <rPr>
        <sz val="8"/>
        <rFont val="Times New Roman"/>
        <family val="1"/>
      </rPr>
      <t>Космическая, д. 30 В</t>
    </r>
  </si>
  <si>
    <r>
      <rPr>
        <sz val="8"/>
        <rFont val="Times New Roman"/>
        <family val="1"/>
      </rPr>
      <t xml:space="preserve">КНС № 3 ул.
</t>
    </r>
    <r>
      <rPr>
        <sz val="8"/>
        <rFont val="Times New Roman"/>
        <family val="1"/>
      </rPr>
      <t>Магистральная</t>
    </r>
  </si>
  <si>
    <r>
      <rPr>
        <sz val="8"/>
        <rFont val="Times New Roman"/>
        <family val="1"/>
      </rPr>
      <t xml:space="preserve">КНС № 3 ул. Адмирала
</t>
    </r>
    <r>
      <rPr>
        <sz val="8"/>
        <rFont val="Times New Roman"/>
        <family val="1"/>
      </rPr>
      <t>Нахимова, 10 Б</t>
    </r>
  </si>
  <si>
    <r>
      <rPr>
        <sz val="8"/>
        <rFont val="Times New Roman"/>
        <family val="1"/>
      </rPr>
      <t xml:space="preserve">КНС № 3 ул. Дружаева,
</t>
    </r>
    <r>
      <rPr>
        <sz val="8"/>
        <rFont val="Times New Roman"/>
        <family val="1"/>
      </rPr>
      <t>24 Б</t>
    </r>
  </si>
  <si>
    <r>
      <rPr>
        <sz val="8"/>
        <rFont val="Times New Roman"/>
        <family val="1"/>
      </rPr>
      <t>КНС № 31 Московское шоссе, 318 В</t>
    </r>
  </si>
  <si>
    <r>
      <rPr>
        <sz val="8"/>
        <rFont val="Times New Roman"/>
        <family val="1"/>
      </rPr>
      <t xml:space="preserve">КНС № 4 ул.
</t>
    </r>
    <r>
      <rPr>
        <sz val="8"/>
        <rFont val="Times New Roman"/>
        <family val="1"/>
      </rPr>
      <t>Черняховского, 22 Г</t>
    </r>
  </si>
  <si>
    <r>
      <rPr>
        <sz val="8"/>
        <rFont val="Times New Roman"/>
        <family val="1"/>
      </rPr>
      <t>КНС № 43 ул. Зайцева, 17 А</t>
    </r>
  </si>
  <si>
    <r>
      <rPr>
        <sz val="8"/>
        <rFont val="Times New Roman"/>
        <family val="1"/>
      </rPr>
      <t xml:space="preserve">КНС № 5 ул.
</t>
    </r>
    <r>
      <rPr>
        <sz val="8"/>
        <rFont val="Times New Roman"/>
        <family val="1"/>
      </rPr>
      <t>Мокроусова, 7 А</t>
    </r>
  </si>
  <si>
    <r>
      <rPr>
        <sz val="8"/>
        <rFont val="Times New Roman"/>
        <family val="1"/>
      </rPr>
      <t xml:space="preserve">КНС № 6 ул.
</t>
    </r>
    <r>
      <rPr>
        <sz val="8"/>
        <rFont val="Times New Roman"/>
        <family val="1"/>
      </rPr>
      <t>Космонавта Комарова, 13 А</t>
    </r>
  </si>
  <si>
    <r>
      <rPr>
        <sz val="8"/>
        <rFont val="Times New Roman"/>
        <family val="1"/>
      </rPr>
      <t xml:space="preserve">КНС № 6 ул. Спутник,
</t>
    </r>
    <r>
      <rPr>
        <sz val="8"/>
        <rFont val="Times New Roman"/>
        <family val="1"/>
      </rPr>
      <t>2</t>
    </r>
  </si>
  <si>
    <r>
      <rPr>
        <sz val="8"/>
        <rFont val="Times New Roman"/>
        <family val="1"/>
      </rPr>
      <t xml:space="preserve">КНС № 7 ул. Космонавта Комарова,
</t>
    </r>
    <r>
      <rPr>
        <sz val="8"/>
        <rFont val="Times New Roman"/>
        <family val="1"/>
      </rPr>
      <t>21 А</t>
    </r>
  </si>
  <si>
    <r>
      <rPr>
        <sz val="8"/>
        <rFont val="Times New Roman"/>
        <family val="1"/>
      </rPr>
      <t xml:space="preserve">КНС № 7 ул.
</t>
    </r>
    <r>
      <rPr>
        <sz val="8"/>
        <rFont val="Times New Roman"/>
        <family val="1"/>
      </rPr>
      <t>Мончегорская, 13 В</t>
    </r>
  </si>
  <si>
    <r>
      <rPr>
        <sz val="8"/>
        <rFont val="Times New Roman"/>
        <family val="1"/>
      </rPr>
      <t xml:space="preserve">КНС  совхоз «Доскино»
</t>
    </r>
    <r>
      <rPr>
        <sz val="8"/>
        <rFont val="Times New Roman"/>
        <family val="1"/>
      </rPr>
      <t>ул. Бахтина, 10</t>
    </r>
  </si>
  <si>
    <r>
      <rPr>
        <sz val="8"/>
        <rFont val="Times New Roman"/>
        <family val="1"/>
      </rPr>
      <t xml:space="preserve">КНС "Втормет" ул.
</t>
    </r>
    <r>
      <rPr>
        <sz val="8"/>
        <rFont val="Times New Roman"/>
        <family val="1"/>
      </rPr>
      <t>Металлистов, 3 В</t>
    </r>
  </si>
  <si>
    <r>
      <rPr>
        <sz val="8"/>
        <rFont val="Times New Roman"/>
        <family val="1"/>
      </rPr>
      <t xml:space="preserve">КНС "ДИПИ"  к.п.
</t>
    </r>
    <r>
      <rPr>
        <sz val="8"/>
        <rFont val="Times New Roman"/>
        <family val="1"/>
      </rPr>
      <t>Зелёный город, 9</t>
    </r>
  </si>
  <si>
    <r>
      <rPr>
        <sz val="8"/>
        <rFont val="Times New Roman"/>
        <family val="1"/>
      </rPr>
      <t xml:space="preserve">КНС "Медвежья долина" ул. Родионова,
</t>
    </r>
    <r>
      <rPr>
        <sz val="8"/>
        <rFont val="Times New Roman"/>
        <family val="1"/>
      </rPr>
      <t>165 Д</t>
    </r>
  </si>
  <si>
    <r>
      <rPr>
        <sz val="8"/>
        <rFont val="Times New Roman"/>
        <family val="1"/>
      </rPr>
      <t xml:space="preserve">КНС "Рубо" ул.
</t>
    </r>
    <r>
      <rPr>
        <sz val="8"/>
        <rFont val="Times New Roman"/>
        <family val="1"/>
      </rPr>
      <t>Весенняя,17 В</t>
    </r>
  </si>
  <si>
    <r>
      <rPr>
        <sz val="8"/>
        <rFont val="Times New Roman"/>
        <family val="1"/>
      </rPr>
      <t xml:space="preserve">КНС "Теплообменник"
</t>
    </r>
    <r>
      <rPr>
        <sz val="8"/>
        <rFont val="Times New Roman"/>
        <family val="1"/>
      </rPr>
      <t>пр. Ленина, 79</t>
    </r>
  </si>
  <si>
    <r>
      <rPr>
        <sz val="8"/>
        <rFont val="Times New Roman"/>
        <family val="1"/>
      </rPr>
      <t xml:space="preserve">КНС "Частокольная"
</t>
    </r>
    <r>
      <rPr>
        <sz val="8"/>
        <rFont val="Times New Roman"/>
        <family val="1"/>
      </rPr>
      <t>ул. Металлистов, д. 6 В</t>
    </r>
  </si>
  <si>
    <r>
      <rPr>
        <sz val="8"/>
        <rFont val="Times New Roman"/>
        <family val="1"/>
      </rPr>
      <t xml:space="preserve">КНС "Ярмарочная" ул.
</t>
    </r>
    <r>
      <rPr>
        <sz val="8"/>
        <rFont val="Times New Roman"/>
        <family val="1"/>
      </rPr>
      <t>Совнаркомовская, 5 В</t>
    </r>
  </si>
  <si>
    <r>
      <rPr>
        <sz val="8"/>
        <rFont val="Times New Roman"/>
        <family val="1"/>
      </rPr>
      <t xml:space="preserve">КНС Московское
</t>
    </r>
    <r>
      <rPr>
        <sz val="8"/>
        <rFont val="Times New Roman"/>
        <family val="1"/>
      </rPr>
      <t>шоссе, 304 Б</t>
    </r>
  </si>
  <si>
    <r>
      <rPr>
        <sz val="8"/>
        <rFont val="Times New Roman"/>
        <family val="1"/>
      </rPr>
      <t xml:space="preserve">КНС парк "Дубки" ул. Адмирала Нахимова, 1
</t>
    </r>
    <r>
      <rPr>
        <sz val="8"/>
        <rFont val="Times New Roman"/>
        <family val="1"/>
      </rPr>
      <t>А</t>
    </r>
  </si>
  <si>
    <r>
      <rPr>
        <sz val="8"/>
        <rFont val="Times New Roman"/>
        <family val="1"/>
      </rPr>
      <t xml:space="preserve">КНС ул. Березовская,
</t>
    </r>
    <r>
      <rPr>
        <sz val="8"/>
        <rFont val="Times New Roman"/>
        <family val="1"/>
      </rPr>
      <t>102</t>
    </r>
  </si>
  <si>
    <r>
      <rPr>
        <sz val="8"/>
        <rFont val="Times New Roman"/>
        <family val="1"/>
      </rPr>
      <t xml:space="preserve">КНС ул. Героя
</t>
    </r>
    <r>
      <rPr>
        <sz val="8"/>
        <rFont val="Times New Roman"/>
        <family val="1"/>
      </rPr>
      <t>Самочкина, 23</t>
    </r>
  </si>
  <si>
    <r>
      <rPr>
        <sz val="8"/>
        <rFont val="Times New Roman"/>
        <family val="1"/>
      </rPr>
      <t xml:space="preserve">КНС ул.
</t>
    </r>
    <r>
      <rPr>
        <sz val="8"/>
        <rFont val="Times New Roman"/>
        <family val="1"/>
      </rPr>
      <t>Днепропетровская, 4</t>
    </r>
  </si>
  <si>
    <r>
      <rPr>
        <sz val="8"/>
        <rFont val="Times New Roman"/>
        <family val="1"/>
      </rPr>
      <t>КНС ул. Елецкая, 10 А</t>
    </r>
  </si>
  <si>
    <r>
      <rPr>
        <sz val="8"/>
        <rFont val="Times New Roman"/>
        <family val="1"/>
      </rPr>
      <t xml:space="preserve">КНС ул.
</t>
    </r>
    <r>
      <rPr>
        <sz val="8"/>
        <rFont val="Times New Roman"/>
        <family val="1"/>
      </rPr>
      <t>Композиторская, 20</t>
    </r>
  </si>
  <si>
    <r>
      <rPr>
        <sz val="8"/>
        <rFont val="Times New Roman"/>
        <family val="1"/>
      </rPr>
      <t xml:space="preserve">КНС ул. Конотопская,
</t>
    </r>
    <r>
      <rPr>
        <sz val="8"/>
        <rFont val="Times New Roman"/>
        <family val="1"/>
      </rPr>
      <t>14 А</t>
    </r>
  </si>
  <si>
    <r>
      <rPr>
        <sz val="8"/>
        <rFont val="Times New Roman"/>
        <family val="1"/>
      </rPr>
      <t>КНС ул. Кутузова, 6</t>
    </r>
  </si>
  <si>
    <r>
      <rPr>
        <sz val="8"/>
        <rFont val="Times New Roman"/>
        <family val="1"/>
      </rPr>
      <t>КНС ул. Левинка, 39 Г</t>
    </r>
  </si>
  <si>
    <r>
      <rPr>
        <sz val="8"/>
        <rFont val="Times New Roman"/>
        <family val="1"/>
      </rPr>
      <t xml:space="preserve">КНС ул. Мончегорская,
</t>
    </r>
    <r>
      <rPr>
        <sz val="8"/>
        <rFont val="Times New Roman"/>
        <family val="1"/>
      </rPr>
      <t>12 А</t>
    </r>
  </si>
  <si>
    <r>
      <rPr>
        <sz val="8"/>
        <rFont val="Times New Roman"/>
        <family val="1"/>
      </rPr>
      <t>КНС ул. Озерная, 5А</t>
    </r>
  </si>
  <si>
    <r>
      <rPr>
        <sz val="8"/>
        <rFont val="Times New Roman"/>
        <family val="1"/>
      </rPr>
      <t>КНС ул. Ракетная, 15</t>
    </r>
  </si>
  <si>
    <r>
      <rPr>
        <sz val="8"/>
        <rFont val="Times New Roman"/>
        <family val="1"/>
      </rPr>
      <t>КНС ул. Ракетная, 9 Б</t>
    </r>
  </si>
  <si>
    <r>
      <rPr>
        <sz val="8"/>
        <rFont val="Times New Roman"/>
        <family val="1"/>
      </rPr>
      <t xml:space="preserve">КНС ул. Тропинина, 13
</t>
    </r>
    <r>
      <rPr>
        <sz val="8"/>
        <rFont val="Times New Roman"/>
        <family val="1"/>
      </rPr>
      <t>В</t>
    </r>
  </si>
  <si>
    <r>
      <rPr>
        <sz val="8"/>
        <rFont val="Times New Roman"/>
        <family val="1"/>
      </rPr>
      <t>КНС ул. Удмурдская, 37/1</t>
    </r>
  </si>
  <si>
    <r>
      <rPr>
        <sz val="8"/>
        <rFont val="Times New Roman"/>
        <family val="1"/>
      </rPr>
      <t>КНС ул. Федосеенко, 87</t>
    </r>
  </si>
  <si>
    <r>
      <rPr>
        <sz val="8"/>
        <rFont val="Times New Roman"/>
        <family val="1"/>
      </rPr>
      <t xml:space="preserve">КНС ул. Фибролитовая,
</t>
    </r>
    <r>
      <rPr>
        <sz val="8"/>
        <rFont val="Times New Roman"/>
        <family val="1"/>
      </rPr>
      <t>2</t>
    </r>
  </si>
  <si>
    <r>
      <rPr>
        <sz val="8"/>
        <rFont val="Times New Roman"/>
        <family val="1"/>
      </rPr>
      <t>КНС ул. Чачиной, 24</t>
    </r>
  </si>
  <si>
    <r>
      <rPr>
        <sz val="8"/>
        <rFont val="Times New Roman"/>
        <family val="1"/>
      </rPr>
      <t xml:space="preserve">КНС ул.
</t>
    </r>
    <r>
      <rPr>
        <sz val="8"/>
        <rFont val="Times New Roman"/>
        <family val="1"/>
      </rPr>
      <t>Шлиссельбургская</t>
    </r>
  </si>
  <si>
    <r>
      <rPr>
        <sz val="8"/>
        <rFont val="Times New Roman"/>
        <family val="1"/>
      </rPr>
      <t>КНС ул. Ясная</t>
    </r>
  </si>
  <si>
    <r>
      <rPr>
        <sz val="8"/>
        <rFont val="Times New Roman"/>
        <family val="1"/>
      </rPr>
      <t>диаметр 100-149</t>
    </r>
  </si>
  <si>
    <r>
      <rPr>
        <sz val="8"/>
        <rFont val="Times New Roman"/>
        <family val="1"/>
      </rPr>
      <t>диаметр 150-199</t>
    </r>
  </si>
  <si>
    <r>
      <rPr>
        <sz val="8"/>
        <rFont val="Times New Roman"/>
        <family val="1"/>
      </rPr>
      <t>диаметр 200-299</t>
    </r>
  </si>
  <si>
    <r>
      <rPr>
        <sz val="8"/>
        <rFont val="Times New Roman"/>
        <family val="1"/>
      </rPr>
      <t>диаметр 300-599</t>
    </r>
  </si>
  <si>
    <r>
      <rPr>
        <sz val="8"/>
        <rFont val="Times New Roman"/>
        <family val="1"/>
      </rPr>
      <t>диаметр 600-999</t>
    </r>
  </si>
  <si>
    <r>
      <rPr>
        <sz val="8"/>
        <rFont val="Times New Roman"/>
        <family val="1"/>
      </rPr>
      <t>диаметр 1000-1199</t>
    </r>
  </si>
  <si>
    <r>
      <rPr>
        <sz val="8"/>
        <rFont val="Times New Roman"/>
        <family val="1"/>
      </rPr>
      <t>диаметр 1200-1399</t>
    </r>
  </si>
  <si>
    <r>
      <rPr>
        <sz val="8"/>
        <rFont val="Times New Roman"/>
        <family val="1"/>
      </rPr>
      <t>диаметр 1400-3000</t>
    </r>
  </si>
  <si>
    <r>
      <rPr>
        <sz val="8"/>
        <rFont val="Times New Roman"/>
        <family val="1"/>
      </rPr>
      <t xml:space="preserve">Канализационный коллектор по ул.
</t>
    </r>
    <r>
      <rPr>
        <sz val="8"/>
        <rFont val="Times New Roman"/>
        <family val="1"/>
      </rPr>
      <t>Линдовская Д=600мм</t>
    </r>
  </si>
  <si>
    <r>
      <rPr>
        <sz val="8"/>
        <rFont val="Times New Roman"/>
        <family val="1"/>
      </rPr>
      <t xml:space="preserve">Канализационный коллектор Д=1200 Каланчевский от ул. Новикова Прибоя до
</t>
    </r>
    <r>
      <rPr>
        <sz val="8"/>
        <rFont val="Times New Roman"/>
        <family val="1"/>
      </rPr>
      <t>КНС 14</t>
    </r>
  </si>
  <si>
    <r>
      <rPr>
        <sz val="8"/>
        <rFont val="Times New Roman"/>
        <family val="1"/>
      </rPr>
      <t xml:space="preserve">Новое строительство. Переключение стоков в самотечном режиме от КНС-26 в коллектор по ул. Лескова (от К0594 до К0180, Д=1000мм,
</t>
    </r>
    <r>
      <rPr>
        <sz val="8"/>
        <rFont val="Times New Roman"/>
        <family val="1"/>
      </rPr>
      <t>L=625п.м)</t>
    </r>
  </si>
  <si>
    <r>
      <rPr>
        <sz val="8"/>
        <rFont val="Times New Roman"/>
        <family val="1"/>
      </rPr>
      <t xml:space="preserve">Новое строительство. Прокладка нового напорного
</t>
    </r>
    <r>
      <rPr>
        <sz val="8"/>
        <rFont val="Times New Roman"/>
        <family val="1"/>
      </rPr>
      <t xml:space="preserve">коллектора Д=500мм по ул. Дружаева,3 до ул.
</t>
    </r>
    <r>
      <rPr>
        <sz val="8"/>
        <rFont val="Times New Roman"/>
        <family val="1"/>
      </rPr>
      <t>Пермякова,20 (от К0008 до кам.гаш., Д=500мм, L=1800п.м)</t>
    </r>
  </si>
  <si>
    <r>
      <rPr>
        <sz val="8"/>
        <rFont val="Times New Roman"/>
        <family val="1"/>
      </rPr>
      <t xml:space="preserve">Новое строительство. Переключение стоков самотечного коллектора   по ул.
</t>
    </r>
    <r>
      <rPr>
        <sz val="8"/>
        <rFont val="Times New Roman"/>
        <family val="1"/>
      </rPr>
      <t xml:space="preserve">Тяблинская в самотечный коллектор по ул. Гайдара Д=2000мм (от К0031 до
</t>
    </r>
    <r>
      <rPr>
        <sz val="8"/>
        <rFont val="Times New Roman"/>
        <family val="1"/>
      </rPr>
      <t>К0104, Д=1000мм, L=120п.м)</t>
    </r>
  </si>
  <si>
    <r>
      <rPr>
        <sz val="8"/>
        <rFont val="Times New Roman"/>
        <family val="1"/>
      </rPr>
      <t xml:space="preserve">Прокладка нового напорного коллектора 2Д=500мм по ул.
</t>
    </r>
    <r>
      <rPr>
        <sz val="8"/>
        <rFont val="Times New Roman"/>
        <family val="1"/>
      </rPr>
      <t xml:space="preserve">Ореховская до ул.
</t>
    </r>
    <r>
      <rPr>
        <sz val="8"/>
        <rFont val="Times New Roman"/>
        <family val="1"/>
      </rPr>
      <t>Тяблинская (2Д=500мм, L=2800п.м)</t>
    </r>
  </si>
  <si>
    <r>
      <rPr>
        <sz val="8"/>
        <rFont val="Times New Roman"/>
        <family val="1"/>
      </rPr>
      <t xml:space="preserve">Новое строительство. Переключение стоков от КНС "Совхоз Доскино", минуя территорию "Тепличного комбината"
</t>
    </r>
    <r>
      <rPr>
        <sz val="8"/>
        <rFont val="Times New Roman"/>
        <family val="1"/>
      </rPr>
      <t>(2Д=160мм, L=2000п.м)</t>
    </r>
  </si>
  <si>
    <r>
      <rPr>
        <b/>
        <i/>
        <sz val="8"/>
        <rFont val="Times New Roman"/>
        <family val="1"/>
      </rPr>
      <t>Строительство и реконструкция канализационных сетей для обеспечения развития городских территорий Нижнего Новгорода</t>
    </r>
  </si>
  <si>
    <r>
      <rPr>
        <sz val="8"/>
        <rFont val="Times New Roman"/>
        <family val="1"/>
      </rPr>
      <t xml:space="preserve">Реконструкция
</t>
    </r>
    <r>
      <rPr>
        <sz val="8"/>
        <rFont val="Times New Roman"/>
        <family val="1"/>
      </rPr>
      <t>Мызинского дюкера д=1400</t>
    </r>
  </si>
  <si>
    <r>
      <rPr>
        <sz val="8"/>
        <rFont val="Times New Roman"/>
        <family val="1"/>
      </rPr>
      <t xml:space="preserve">Строительство канализационных сетей поул.Шмидта, Каховская, Памирская и
</t>
    </r>
    <r>
      <rPr>
        <sz val="8"/>
        <rFont val="Times New Roman"/>
        <family val="1"/>
      </rPr>
      <t>т.д.  д=</t>
    </r>
  </si>
  <si>
    <r>
      <rPr>
        <sz val="8"/>
        <rFont val="Times New Roman"/>
        <family val="1"/>
      </rPr>
      <t xml:space="preserve">Перекладка коллектора Д=300-600-800мм по
</t>
    </r>
    <r>
      <rPr>
        <sz val="8"/>
        <rFont val="Times New Roman"/>
        <family val="1"/>
      </rPr>
      <t>ул.Гончарова на Д=800- 900мм д=800-900</t>
    </r>
  </si>
  <si>
    <r>
      <rPr>
        <sz val="8"/>
        <rFont val="Times New Roman"/>
        <family val="1"/>
      </rPr>
      <t xml:space="preserve">Перекладка к/л Д=1200мм по пр.Ленина, попадающую в зону
</t>
    </r>
    <r>
      <rPr>
        <sz val="8"/>
        <rFont val="Times New Roman"/>
        <family val="1"/>
      </rPr>
      <t>строительства д=1200</t>
    </r>
  </si>
  <si>
    <r>
      <rPr>
        <sz val="8"/>
        <rFont val="Times New Roman"/>
        <family val="1"/>
      </rPr>
      <t xml:space="preserve">Реконструкция Карповского коллектора Д=1000мм до КНС "Кавказ"
</t>
    </r>
    <r>
      <rPr>
        <sz val="8"/>
        <rFont val="Times New Roman"/>
        <family val="1"/>
      </rPr>
      <t>д=1000</t>
    </r>
  </si>
  <si>
    <r>
      <rPr>
        <sz val="8"/>
        <rFont val="Times New Roman"/>
        <family val="1"/>
      </rPr>
      <t xml:space="preserve">Перекладка канализационной линии Д=600 мм по ул.Обухова на Д=900мм от выпусков застройки до врезки в канализ. коллектор Д=2000мм по
</t>
    </r>
    <r>
      <rPr>
        <sz val="8"/>
        <rFont val="Times New Roman"/>
        <family val="1"/>
      </rPr>
      <t>ул.Чкалова   д=900</t>
    </r>
  </si>
  <si>
    <r>
      <rPr>
        <sz val="8"/>
        <rFont val="Times New Roman"/>
        <family val="1"/>
      </rPr>
      <t xml:space="preserve">Перекладка самотечного коллектора Д=1000-1500мм по
</t>
    </r>
    <r>
      <rPr>
        <sz val="8"/>
        <rFont val="Times New Roman"/>
        <family val="1"/>
      </rPr>
      <t xml:space="preserve">ул.Интернациональная от завода Нормаль до Д=2000мм по ул.Должанская с выносом из-под здания
</t>
    </r>
    <r>
      <rPr>
        <sz val="8"/>
        <rFont val="Times New Roman"/>
        <family val="1"/>
      </rPr>
      <t>ул.Советская,16 д=2500</t>
    </r>
  </si>
  <si>
    <r>
      <rPr>
        <sz val="8"/>
        <rFont val="Times New Roman"/>
        <family val="1"/>
      </rPr>
      <t xml:space="preserve">Перекладка Д=200мм
</t>
    </r>
    <r>
      <rPr>
        <sz val="8"/>
        <rFont val="Times New Roman"/>
        <family val="1"/>
      </rPr>
      <t>по ул.Марата на Д=250мм. д=250</t>
    </r>
  </si>
  <si>
    <r>
      <rPr>
        <sz val="8"/>
        <rFont val="Times New Roman"/>
        <family val="1"/>
      </rPr>
      <t xml:space="preserve">Перекладка к.л. по ул.Марата- Луначарского Д=150-
</t>
    </r>
    <r>
      <rPr>
        <sz val="8"/>
        <rFont val="Times New Roman"/>
        <family val="1"/>
      </rPr>
      <t>200мм на 250мм.  д=250</t>
    </r>
  </si>
  <si>
    <r>
      <rPr>
        <sz val="8"/>
        <rFont val="Times New Roman"/>
        <family val="1"/>
      </rPr>
      <t xml:space="preserve">Перекладка к.л. Д=200мм на Д=300мм по ул.Даля от ул.Канавинская до коллектора Д=1200мм по ул.Интернациональная
</t>
    </r>
    <r>
      <rPr>
        <sz val="8"/>
        <rFont val="Times New Roman"/>
        <family val="1"/>
      </rPr>
      <t>д=300</t>
    </r>
  </si>
  <si>
    <r>
      <rPr>
        <sz val="8"/>
        <rFont val="Times New Roman"/>
        <family val="1"/>
      </rPr>
      <t xml:space="preserve">Перекладка кан.линии Д=200мм по ул.Приокская на кан.линию Д=300мм от ул.Литвинова до Д=1200мм по
</t>
    </r>
    <r>
      <rPr>
        <sz val="8"/>
        <rFont val="Times New Roman"/>
        <family val="1"/>
      </rPr>
      <t>ул.Интернациональная д=300</t>
    </r>
  </si>
  <si>
    <r>
      <rPr>
        <sz val="8"/>
        <rFont val="Times New Roman"/>
        <family val="1"/>
      </rPr>
      <t xml:space="preserve">Перекладка кан.линии Д=200 мм  Д=300мм по ул.Вокзальная от ул.Литвинова до коллектора Д=1200мм по
</t>
    </r>
    <r>
      <rPr>
        <sz val="8"/>
        <rFont val="Times New Roman"/>
        <family val="1"/>
      </rPr>
      <t>ул.Интернациональная д=300</t>
    </r>
  </si>
  <si>
    <r>
      <rPr>
        <sz val="8"/>
        <rFont val="Times New Roman"/>
        <family val="1"/>
      </rPr>
      <t xml:space="preserve">Перекладка Д=200мм по ул.Фильченкова от ул.Приокская до коллектора Д=1800-
</t>
    </r>
    <r>
      <rPr>
        <sz val="8"/>
        <rFont val="Times New Roman"/>
        <family val="1"/>
      </rPr>
      <t>1500 по ул.Чкалова д=200</t>
    </r>
  </si>
  <si>
    <r>
      <rPr>
        <sz val="8"/>
        <rFont val="Times New Roman"/>
        <family val="1"/>
      </rPr>
      <t xml:space="preserve">Перекладка к.л. Д=150мм по ул.Фильченкова на Д=250мм, далее Д=400мм по ул.Приокская до коллектора Д=2000мм
</t>
    </r>
    <r>
      <rPr>
        <sz val="8"/>
        <rFont val="Times New Roman"/>
        <family val="1"/>
      </rPr>
      <t>по ул.Чкалова.   д=250- 400</t>
    </r>
  </si>
  <si>
    <r>
      <rPr>
        <sz val="8"/>
        <rFont val="Times New Roman"/>
        <family val="1"/>
      </rPr>
      <t xml:space="preserve">Перекладка коллектора от д.12 до д. 26 по
</t>
    </r>
    <r>
      <rPr>
        <sz val="8"/>
        <rFont val="Times New Roman"/>
        <family val="1"/>
      </rPr>
      <t>Чаадаева (продолжение работ) д=400</t>
    </r>
  </si>
  <si>
    <r>
      <rPr>
        <sz val="8"/>
        <rFont val="Times New Roman"/>
        <family val="1"/>
      </rPr>
      <t xml:space="preserve">Перекладка самотечного коллектора Д=1000мм на Д=1500мм по пр.
</t>
    </r>
    <r>
      <rPr>
        <sz val="8"/>
        <rFont val="Times New Roman"/>
        <family val="1"/>
      </rPr>
      <t>Героев д=1500</t>
    </r>
  </si>
  <si>
    <r>
      <rPr>
        <sz val="8"/>
        <rFont val="Times New Roman"/>
        <family val="1"/>
      </rPr>
      <t xml:space="preserve">Перекладка канализационного коллектора Д=1000- 1200мм по пр.Героев, Бурнаковский проезд, ул.Куйбышева до Д=2000мм по ул.Должанская с увеличением диаметра до 1500мм. (разгрузочный
</t>
    </r>
    <r>
      <rPr>
        <sz val="8"/>
        <rFont val="Times New Roman"/>
        <family val="1"/>
      </rPr>
      <t>коллектор) д=1500</t>
    </r>
  </si>
  <si>
    <r>
      <rPr>
        <sz val="8"/>
        <rFont val="Times New Roman"/>
        <family val="1"/>
      </rPr>
      <t xml:space="preserve">Реконструкция коллектора Д=1000- 1500 ул.Калашникова- Труда, переход
</t>
    </r>
    <r>
      <rPr>
        <sz val="8"/>
        <rFont val="Times New Roman"/>
        <family val="1"/>
      </rPr>
      <t>р.Парашка д=1500</t>
    </r>
  </si>
  <si>
    <r>
      <rPr>
        <sz val="8"/>
        <rFont val="Times New Roman"/>
        <family val="1"/>
      </rPr>
      <t xml:space="preserve">Перекладка к/л Д=350мм на Д=500мм по ул.Черниговская до Благовещенской
</t>
    </r>
    <r>
      <rPr>
        <sz val="8"/>
        <rFont val="Times New Roman"/>
        <family val="1"/>
      </rPr>
      <t>площади д=500</t>
    </r>
  </si>
  <si>
    <r>
      <rPr>
        <sz val="8"/>
        <rFont val="Times New Roman"/>
        <family val="1"/>
      </rPr>
      <t xml:space="preserve">Перекладка коллектора Д=200мм на Д=400мм
</t>
    </r>
    <r>
      <rPr>
        <sz val="8"/>
        <rFont val="Times New Roman"/>
        <family val="1"/>
      </rPr>
      <t>по ул.М.Ямская  д=400</t>
    </r>
  </si>
  <si>
    <r>
      <rPr>
        <sz val="8"/>
        <rFont val="Times New Roman"/>
        <family val="1"/>
      </rPr>
      <t xml:space="preserve">Строительство коллектора Д=300- 600мм по ул.Ильинская от ул.Красносельская до Нижневолжской наб.
</t>
    </r>
    <r>
      <rPr>
        <sz val="8"/>
        <rFont val="Times New Roman"/>
        <family val="1"/>
      </rPr>
      <t>д=300-600</t>
    </r>
  </si>
  <si>
    <r>
      <rPr>
        <sz val="8"/>
        <rFont val="Times New Roman"/>
        <family val="1"/>
      </rPr>
      <t xml:space="preserve">Перекладка коллектора с Д=150мм на Д=300мм по ул.Короленко до Д=300мм по ул.Короленко,
</t>
    </r>
    <r>
      <rPr>
        <sz val="8"/>
        <rFont val="Times New Roman"/>
        <family val="1"/>
      </rPr>
      <t>ул.Горького,  д=300</t>
    </r>
  </si>
  <si>
    <r>
      <rPr>
        <sz val="8"/>
        <rFont val="Times New Roman"/>
        <family val="1"/>
      </rPr>
      <t xml:space="preserve">Перекладка коллектора с Д=200мм на Д=300мм
</t>
    </r>
    <r>
      <rPr>
        <sz val="8"/>
        <rFont val="Times New Roman"/>
        <family val="1"/>
      </rPr>
      <t>по ул.Новой д=300</t>
    </r>
  </si>
  <si>
    <r>
      <rPr>
        <sz val="8"/>
        <rFont val="Times New Roman"/>
        <family val="1"/>
      </rPr>
      <t xml:space="preserve">Перекладка канализационной линии по ул. Костина от ул.Белинского  до
</t>
    </r>
    <r>
      <rPr>
        <sz val="8"/>
        <rFont val="Times New Roman"/>
        <family val="1"/>
      </rPr>
      <t>ул.Горького д=300</t>
    </r>
  </si>
  <si>
    <r>
      <rPr>
        <sz val="8"/>
        <rFont val="Times New Roman"/>
        <family val="1"/>
      </rPr>
      <t xml:space="preserve">Перекладка коллектора Д=200м на Д=400мм по ул.Невзоровых от ул.Студеная до
</t>
    </r>
    <r>
      <rPr>
        <sz val="8"/>
        <rFont val="Times New Roman"/>
        <family val="1"/>
      </rPr>
      <t>ул.Ванеева.  д=400</t>
    </r>
  </si>
  <si>
    <r>
      <rPr>
        <sz val="8"/>
        <rFont val="Times New Roman"/>
        <family val="1"/>
      </rPr>
      <t xml:space="preserve">Переложить существующий коллектор Д=400мм по ул. Невзоровых от застройки до Д=600мм
</t>
    </r>
    <r>
      <rPr>
        <sz val="8"/>
        <rFont val="Times New Roman"/>
        <family val="1"/>
      </rPr>
      <t>по ул.Невзоровых д=500</t>
    </r>
  </si>
  <si>
    <r>
      <rPr>
        <sz val="8"/>
        <rFont val="Times New Roman"/>
        <family val="1"/>
      </rPr>
      <t xml:space="preserve">Перекладка канализационного коллектора Д=400мм на Д=500мм по ул.
</t>
    </r>
    <r>
      <rPr>
        <sz val="8"/>
        <rFont val="Times New Roman"/>
        <family val="1"/>
      </rPr>
      <t xml:space="preserve">Белинского от ул. Ванеева до ул.
</t>
    </r>
    <r>
      <rPr>
        <sz val="8"/>
        <rFont val="Times New Roman"/>
        <family val="1"/>
      </rPr>
      <t>Полтавская д=500</t>
    </r>
  </si>
  <si>
    <r>
      <rPr>
        <sz val="8"/>
        <rFont val="Times New Roman"/>
        <family val="1"/>
      </rPr>
      <t xml:space="preserve">Реконструкция Ковалихинского коллектора Д=450мм до Д=1000мм от
</t>
    </r>
    <r>
      <rPr>
        <sz val="8"/>
        <rFont val="Times New Roman"/>
        <family val="1"/>
      </rPr>
      <t>ул.Трудовой до ул.Белинского д=1000</t>
    </r>
  </si>
  <si>
    <r>
      <rPr>
        <sz val="8"/>
        <rFont val="Times New Roman"/>
        <family val="1"/>
      </rPr>
      <t xml:space="preserve">Перекладка Д=400мм на Д=800мм по ул.Родионова-Овражная
</t>
    </r>
    <r>
      <rPr>
        <sz val="8"/>
        <rFont val="Times New Roman"/>
        <family val="1"/>
      </rPr>
      <t>д=800</t>
    </r>
  </si>
  <si>
    <r>
      <rPr>
        <sz val="8"/>
        <rFont val="Times New Roman"/>
        <family val="1"/>
      </rPr>
      <t xml:space="preserve">Перекладка канализационной линии Д=200мм по Высоковскому проезду, ул. Балхашской и по ул. Б.Панина до Ковалихинского коллектора Д=1000мм, диаметр уточнить при
</t>
    </r>
    <r>
      <rPr>
        <sz val="8"/>
        <rFont val="Times New Roman"/>
        <family val="1"/>
      </rPr>
      <t>проектировании д=</t>
    </r>
  </si>
  <si>
    <r>
      <rPr>
        <sz val="8"/>
        <rFont val="Times New Roman"/>
        <family val="1"/>
      </rPr>
      <t xml:space="preserve">Прокладка коллектора от ул.Пушкина до Д=800мм по ул.Ошарская (пересечение с Изоляторским оврагом)
</t>
    </r>
    <r>
      <rPr>
        <sz val="8"/>
        <rFont val="Times New Roman"/>
        <family val="1"/>
      </rPr>
      <t>д=800</t>
    </r>
  </si>
  <si>
    <r>
      <rPr>
        <sz val="8"/>
        <rFont val="Times New Roman"/>
        <family val="1"/>
      </rPr>
      <t xml:space="preserve">Перекладка канализационной линии Д=1200 мм по ул.
</t>
    </r>
    <r>
      <rPr>
        <sz val="8"/>
        <rFont val="Times New Roman"/>
        <family val="1"/>
      </rPr>
      <t xml:space="preserve">Ивлиева (диаметр определить расчетом с учетом нагрузок по водоотведению существующих потребителей и объектов перспективного строительства) при условии переключения существующих потребителей.
</t>
    </r>
    <r>
      <rPr>
        <sz val="8"/>
        <rFont val="Times New Roman"/>
        <family val="1"/>
      </rPr>
      <t>д=</t>
    </r>
  </si>
  <si>
    <r>
      <rPr>
        <sz val="8"/>
        <rFont val="Times New Roman"/>
        <family val="1"/>
      </rPr>
      <t xml:space="preserve">Прокладка коллектора от Анкудиновского шоссе и с/х «Цветы» до коллектора Д=1500мм, проходящего вдоль
</t>
    </r>
    <r>
      <rPr>
        <sz val="8"/>
        <rFont val="Times New Roman"/>
        <family val="1"/>
      </rPr>
      <t>р.Рахма д=800</t>
    </r>
  </si>
  <si>
    <r>
      <rPr>
        <sz val="8"/>
        <rFont val="Times New Roman"/>
        <family val="1"/>
      </rPr>
      <t xml:space="preserve">Перекладка канализационного коллектора Д=400-900м по ул.Голованова, идущего от пр.Гагарина до д. Б.Константиново.
</t>
    </r>
    <r>
      <rPr>
        <sz val="8"/>
        <rFont val="Times New Roman"/>
        <family val="1"/>
      </rPr>
      <t>д=1500</t>
    </r>
  </si>
  <si>
    <r>
      <rPr>
        <b/>
        <i/>
        <sz val="8"/>
        <rFont val="Times New Roman"/>
        <family val="1"/>
      </rPr>
      <t>Реконструкция канализационных сетей, не обеспечивающих пропуск существующих расходов</t>
    </r>
  </si>
  <si>
    <r>
      <rPr>
        <sz val="8"/>
        <rFont val="Times New Roman"/>
        <family val="1"/>
      </rPr>
      <t xml:space="preserve">Канализационная линия самотечная на КНС 19
</t>
    </r>
    <r>
      <rPr>
        <sz val="8"/>
        <rFont val="Times New Roman"/>
        <family val="1"/>
      </rPr>
      <t>(Дружаева) д=400</t>
    </r>
  </si>
  <si>
    <r>
      <rPr>
        <sz val="8"/>
        <rFont val="Times New Roman"/>
        <family val="1"/>
      </rPr>
      <t xml:space="preserve">Канализационная линия
</t>
    </r>
    <r>
      <rPr>
        <sz val="8"/>
        <rFont val="Times New Roman"/>
        <family val="1"/>
      </rPr>
      <t>по ул. Строкина, 5 д=150</t>
    </r>
  </si>
  <si>
    <r>
      <rPr>
        <sz val="8"/>
        <rFont val="Times New Roman"/>
        <family val="1"/>
      </rPr>
      <t xml:space="preserve">Канализационный коллектор по Московскому шоссе (на переложенном участке
</t>
    </r>
    <r>
      <rPr>
        <sz val="8"/>
        <rFont val="Times New Roman"/>
        <family val="1"/>
      </rPr>
      <t>Д=1600 h/d=1 ) д=2000</t>
    </r>
  </si>
  <si>
    <r>
      <rPr>
        <sz val="8"/>
        <rFont val="Times New Roman"/>
        <family val="1"/>
      </rPr>
      <t xml:space="preserve">Канализационная линия по Московскому шоссе от Московское шоссе, 82 до шоссе
</t>
    </r>
    <r>
      <rPr>
        <sz val="8"/>
        <rFont val="Times New Roman"/>
        <family val="1"/>
      </rPr>
      <t>Жиркомбината д=600</t>
    </r>
  </si>
  <si>
    <r>
      <rPr>
        <sz val="8"/>
        <rFont val="Times New Roman"/>
        <family val="1"/>
      </rPr>
      <t xml:space="preserve">Канализационная линия по ул. Авангардная до ул. Московского шоссе
</t>
    </r>
    <r>
      <rPr>
        <sz val="8"/>
        <rFont val="Times New Roman"/>
        <family val="1"/>
      </rPr>
      <t>д=300</t>
    </r>
  </si>
  <si>
    <r>
      <rPr>
        <sz val="8"/>
        <rFont val="Times New Roman"/>
        <family val="1"/>
      </rPr>
      <t xml:space="preserve">Канализационная линия по Московскому шоссе
</t>
    </r>
    <r>
      <rPr>
        <sz val="8"/>
        <rFont val="Times New Roman"/>
        <family val="1"/>
      </rPr>
      <t>от д.223 до д.215 д=200- 300</t>
    </r>
  </si>
  <si>
    <r>
      <rPr>
        <sz val="8"/>
        <rFont val="Times New Roman"/>
        <family val="1"/>
      </rPr>
      <t xml:space="preserve">Канализационная линия самотечная на КНС 1 (Чаадаева, 1г) от
</t>
    </r>
    <r>
      <rPr>
        <sz val="8"/>
        <rFont val="Times New Roman"/>
        <family val="1"/>
      </rPr>
      <t>Сокола д=200-300</t>
    </r>
  </si>
  <si>
    <r>
      <rPr>
        <sz val="8"/>
        <rFont val="Times New Roman"/>
        <family val="1"/>
      </rPr>
      <t xml:space="preserve">Канализационные линии напорные от КНС 1 (Чаадаева, 1б)
</t>
    </r>
    <r>
      <rPr>
        <sz val="8"/>
        <rFont val="Times New Roman"/>
        <family val="1"/>
      </rPr>
      <t>д=2* 315</t>
    </r>
  </si>
  <si>
    <r>
      <rPr>
        <sz val="8"/>
        <rFont val="Times New Roman"/>
        <family val="1"/>
      </rPr>
      <t xml:space="preserve">Канализационная линия
</t>
    </r>
    <r>
      <rPr>
        <sz val="8"/>
        <rFont val="Times New Roman"/>
        <family val="1"/>
      </rPr>
      <t>самотечная на КНС Федосеенко, 88г д=500</t>
    </r>
  </si>
  <si>
    <r>
      <rPr>
        <sz val="8"/>
        <rFont val="Times New Roman"/>
        <family val="1"/>
      </rPr>
      <t xml:space="preserve">Канализационная линия
</t>
    </r>
    <r>
      <rPr>
        <sz val="8"/>
        <rFont val="Times New Roman"/>
        <family val="1"/>
      </rPr>
      <t>по ул. Шимборского от д.10 д=200</t>
    </r>
  </si>
  <si>
    <r>
      <rPr>
        <sz val="8"/>
        <rFont val="Times New Roman"/>
        <family val="1"/>
      </rPr>
      <t xml:space="preserve">Канализационная линия от ул. Б.Печерская, 17 до ул. Нестерова, 20а
</t>
    </r>
    <r>
      <rPr>
        <sz val="8"/>
        <rFont val="Times New Roman"/>
        <family val="1"/>
      </rPr>
      <t>д=200</t>
    </r>
  </si>
  <si>
    <r>
      <rPr>
        <sz val="8"/>
        <rFont val="Times New Roman"/>
        <family val="1"/>
      </rPr>
      <t xml:space="preserve">Канализационная линия
</t>
    </r>
    <r>
      <rPr>
        <sz val="8"/>
        <rFont val="Times New Roman"/>
        <family val="1"/>
      </rPr>
      <t>по ул. Суетинская д=250</t>
    </r>
  </si>
  <si>
    <r>
      <rPr>
        <sz val="8"/>
        <rFont val="Times New Roman"/>
        <family val="1"/>
      </rPr>
      <t xml:space="preserve">Канализационный коллектор по ул. Нижегородская д=150-
</t>
    </r>
    <r>
      <rPr>
        <sz val="8"/>
        <rFont val="Times New Roman"/>
        <family val="1"/>
      </rPr>
      <t>200</t>
    </r>
  </si>
  <si>
    <r>
      <rPr>
        <sz val="8"/>
        <rFont val="Times New Roman"/>
        <family val="1"/>
      </rPr>
      <t xml:space="preserve">Канализационная линия по Верхне-Волжской наб. в р-не трамплина
</t>
    </r>
    <r>
      <rPr>
        <sz val="8"/>
        <rFont val="Times New Roman"/>
        <family val="1"/>
      </rPr>
      <t>д=200</t>
    </r>
  </si>
  <si>
    <r>
      <rPr>
        <sz val="8"/>
        <rFont val="Times New Roman"/>
        <family val="1"/>
      </rPr>
      <t xml:space="preserve">Канализационный коллектор по ул. Гоголя до ул. Сергиевская (санация методом флексорен, бестра)
</t>
    </r>
    <r>
      <rPr>
        <sz val="8"/>
        <rFont val="Times New Roman"/>
        <family val="1"/>
      </rPr>
      <t>д=152-185</t>
    </r>
  </si>
  <si>
    <r>
      <rPr>
        <sz val="8"/>
        <rFont val="Times New Roman"/>
        <family val="1"/>
      </rPr>
      <t xml:space="preserve">Канализационный коллектор Д=500мм по Нижневолжской наб. до Д=600мм от Похвалинского коллектора Д=600мм
</t>
    </r>
    <r>
      <rPr>
        <sz val="8"/>
        <rFont val="Times New Roman"/>
        <family val="1"/>
      </rPr>
      <t>д=600</t>
    </r>
  </si>
  <si>
    <r>
      <rPr>
        <sz val="8"/>
        <rFont val="Times New Roman"/>
        <family val="1"/>
      </rPr>
      <t xml:space="preserve">Канализационный коллектор по ул. Ковалихинская от ул.Овражная до пер.
</t>
    </r>
    <r>
      <rPr>
        <sz val="8"/>
        <rFont val="Times New Roman"/>
        <family val="1"/>
      </rPr>
      <t>Парниковый д=1000</t>
    </r>
  </si>
  <si>
    <r>
      <rPr>
        <sz val="8"/>
        <rFont val="Times New Roman"/>
        <family val="1"/>
      </rPr>
      <t>Канализационная линия по ул. Корейская д=400</t>
    </r>
  </si>
  <si>
    <r>
      <rPr>
        <sz val="8"/>
        <rFont val="Times New Roman"/>
        <family val="1"/>
      </rPr>
      <t xml:space="preserve">Канализационная линия
</t>
    </r>
    <r>
      <rPr>
        <sz val="8"/>
        <rFont val="Times New Roman"/>
        <family val="1"/>
      </rPr>
      <t>от ул. Медицинская до ул. Корейская д=200</t>
    </r>
  </si>
  <si>
    <r>
      <rPr>
        <sz val="8"/>
        <rFont val="Times New Roman"/>
        <family val="1"/>
      </rPr>
      <t xml:space="preserve">Канализационная линия
</t>
    </r>
    <r>
      <rPr>
        <sz val="8"/>
        <rFont val="Times New Roman"/>
        <family val="1"/>
      </rPr>
      <t>по ул. Пушкина д=150- 200</t>
    </r>
  </si>
  <si>
    <r>
      <rPr>
        <sz val="8"/>
        <rFont val="Times New Roman"/>
        <family val="1"/>
      </rPr>
      <t xml:space="preserve">Канализационная линия по ул. Горловская (от
</t>
    </r>
    <r>
      <rPr>
        <sz val="8"/>
        <rFont val="Times New Roman"/>
        <family val="1"/>
      </rPr>
      <t>ул. Рукавишников) д=150-200</t>
    </r>
  </si>
  <si>
    <r>
      <rPr>
        <sz val="8"/>
        <rFont val="Times New Roman"/>
        <family val="1"/>
      </rPr>
      <t xml:space="preserve">Канализационная линия
</t>
    </r>
    <r>
      <rPr>
        <sz val="8"/>
        <rFont val="Times New Roman"/>
        <family val="1"/>
      </rPr>
      <t>Д=400мм ул.40 лет Победы,16 д=400</t>
    </r>
  </si>
  <si>
    <r>
      <rPr>
        <sz val="8"/>
        <rFont val="Times New Roman"/>
        <family val="1"/>
      </rPr>
      <t xml:space="preserve">Перекладка напорного коллектора Д=300мм от КНС Аэропорта до к/сетей в р-не
</t>
    </r>
    <r>
      <rPr>
        <sz val="8"/>
        <rFont val="Times New Roman"/>
        <family val="1"/>
      </rPr>
      <t>ул.Космическая,52 д=2*300</t>
    </r>
  </si>
  <si>
    <r>
      <rPr>
        <sz val="8"/>
        <rFont val="Times New Roman"/>
        <family val="1"/>
      </rPr>
      <t xml:space="preserve">Реконструкция КНС на
</t>
    </r>
    <r>
      <rPr>
        <sz val="8"/>
        <rFont val="Times New Roman"/>
        <family val="1"/>
      </rPr>
      <t>территории  Аэропорта</t>
    </r>
  </si>
  <si>
    <r>
      <rPr>
        <sz val="8"/>
        <rFont val="Times New Roman"/>
        <family val="1"/>
      </rPr>
      <t xml:space="preserve">Реконструкция напорного коллектора по Московскому шоссе от шоссе Масложиркомбината до ул.Самаркандская
</t>
    </r>
    <r>
      <rPr>
        <sz val="8"/>
        <rFont val="Times New Roman"/>
        <family val="1"/>
      </rPr>
      <t>д=1020</t>
    </r>
  </si>
  <si>
    <r>
      <rPr>
        <sz val="8"/>
        <rFont val="Times New Roman"/>
        <family val="1"/>
      </rPr>
      <t xml:space="preserve">Прокладка канализационного коллектора от жилого района восточнее деревни Мордвинцево
</t>
    </r>
    <r>
      <rPr>
        <sz val="8"/>
        <rFont val="Times New Roman"/>
        <family val="1"/>
      </rPr>
      <t>до коллектора Д=1800мм д=500</t>
    </r>
  </si>
  <si>
    <r>
      <rPr>
        <sz val="8"/>
        <rFont val="Times New Roman"/>
        <family val="1"/>
      </rPr>
      <t xml:space="preserve">Прокладка коллектора от д. Ольгино, пос.
</t>
    </r>
    <r>
      <rPr>
        <sz val="8"/>
        <rFont val="Times New Roman"/>
        <family val="1"/>
      </rPr>
      <t>Новый луч до Щербинок  д=800</t>
    </r>
  </si>
  <si>
    <r>
      <rPr>
        <sz val="8"/>
        <rFont val="Times New Roman"/>
        <family val="1"/>
      </rPr>
      <t xml:space="preserve">в границах  Кима, Хальзовская, Свободы, ул.Хальзовская, Вахтангова, Новосельская, Новые
</t>
    </r>
    <r>
      <rPr>
        <sz val="8"/>
        <rFont val="Times New Roman"/>
        <family val="1"/>
      </rPr>
      <t>пески, ул.Коминтерна</t>
    </r>
  </si>
  <si>
    <r>
      <rPr>
        <sz val="8"/>
        <rFont val="Times New Roman"/>
        <family val="1"/>
      </rPr>
      <t xml:space="preserve">1 127
</t>
    </r>
    <r>
      <rPr>
        <sz val="8"/>
        <rFont val="Times New Roman"/>
        <family val="1"/>
      </rPr>
      <t>042,51</t>
    </r>
  </si>
  <si>
    <r>
      <rPr>
        <sz val="8"/>
        <rFont val="Times New Roman"/>
        <family val="1"/>
      </rPr>
      <t xml:space="preserve">в границах ул.Федосеенко,
</t>
    </r>
    <r>
      <rPr>
        <sz val="8"/>
        <rFont val="Times New Roman"/>
        <family val="1"/>
      </rPr>
      <t>ул.Торфяная</t>
    </r>
  </si>
  <si>
    <r>
      <rPr>
        <sz val="8"/>
        <rFont val="Times New Roman"/>
        <family val="1"/>
      </rPr>
      <t>пос.Новая Стройка</t>
    </r>
  </si>
  <si>
    <r>
      <rPr>
        <sz val="8"/>
        <rFont val="Times New Roman"/>
        <family val="1"/>
      </rPr>
      <t xml:space="preserve">в застройке "Бурнаковская низина" в границах ул.Коминтерна, ул.Левинка,
</t>
    </r>
    <r>
      <rPr>
        <sz val="8"/>
        <rFont val="Times New Roman"/>
        <family val="1"/>
      </rPr>
      <t>ш.Бурнаковское</t>
    </r>
  </si>
  <si>
    <r>
      <rPr>
        <sz val="8"/>
        <rFont val="Times New Roman"/>
        <family val="1"/>
      </rPr>
      <t xml:space="preserve">1 409
</t>
    </r>
    <r>
      <rPr>
        <sz val="8"/>
        <rFont val="Times New Roman"/>
        <family val="1"/>
      </rPr>
      <t>558,10</t>
    </r>
  </si>
  <si>
    <r>
      <rPr>
        <sz val="8"/>
        <rFont val="Times New Roman"/>
        <family val="1"/>
      </rPr>
      <t xml:space="preserve">2 900
</t>
    </r>
    <r>
      <rPr>
        <sz val="8"/>
        <rFont val="Times New Roman"/>
        <family val="1"/>
      </rPr>
      <t>870,56</t>
    </r>
  </si>
  <si>
    <r>
      <rPr>
        <sz val="8"/>
        <rFont val="Times New Roman"/>
        <family val="1"/>
      </rPr>
      <t xml:space="preserve">в границах ул.Римская, Декабристов, Таллинская,
</t>
    </r>
    <r>
      <rPr>
        <sz val="8"/>
        <rFont val="Times New Roman"/>
        <family val="1"/>
      </rPr>
      <t>Болотникова</t>
    </r>
  </si>
  <si>
    <r>
      <rPr>
        <sz val="8"/>
        <rFont val="Times New Roman"/>
        <family val="1"/>
      </rPr>
      <t xml:space="preserve">в границах ул.Ближняя, Осипенко, Пурехская, Череповецкая,
</t>
    </r>
    <r>
      <rPr>
        <sz val="8"/>
        <rFont val="Times New Roman"/>
        <family val="1"/>
      </rPr>
      <t>Овчинникова.</t>
    </r>
  </si>
  <si>
    <r>
      <rPr>
        <sz val="8"/>
        <rFont val="Times New Roman"/>
        <family val="1"/>
      </rPr>
      <t xml:space="preserve">в границах ул.Пахомова, Симферопольская, Украинская, Спартака,
</t>
    </r>
    <r>
      <rPr>
        <sz val="8"/>
        <rFont val="Times New Roman"/>
        <family val="1"/>
      </rPr>
      <t>Зеленодольская</t>
    </r>
  </si>
  <si>
    <r>
      <rPr>
        <sz val="8"/>
        <rFont val="Times New Roman"/>
        <family val="1"/>
      </rPr>
      <t xml:space="preserve">1 005
</t>
    </r>
    <r>
      <rPr>
        <sz val="8"/>
        <rFont val="Times New Roman"/>
        <family val="1"/>
      </rPr>
      <t>232,51</t>
    </r>
  </si>
  <si>
    <r>
      <rPr>
        <sz val="8"/>
        <rFont val="Times New Roman"/>
        <family val="1"/>
      </rPr>
      <t xml:space="preserve">в границах ул.Авиаторская, Шлиссербургская,
</t>
    </r>
    <r>
      <rPr>
        <sz val="8"/>
        <rFont val="Times New Roman"/>
        <family val="1"/>
      </rPr>
      <t>Кременчугская</t>
    </r>
  </si>
  <si>
    <r>
      <rPr>
        <sz val="8"/>
        <rFont val="Times New Roman"/>
        <family val="1"/>
      </rPr>
      <t xml:space="preserve">1 216
</t>
    </r>
    <r>
      <rPr>
        <sz val="8"/>
        <rFont val="Times New Roman"/>
        <family val="1"/>
      </rPr>
      <t>301,33</t>
    </r>
  </si>
  <si>
    <r>
      <rPr>
        <sz val="8"/>
        <rFont val="Times New Roman"/>
        <family val="1"/>
      </rPr>
      <t xml:space="preserve">2 503
</t>
    </r>
    <r>
      <rPr>
        <sz val="8"/>
        <rFont val="Times New Roman"/>
        <family val="1"/>
      </rPr>
      <t>148,14</t>
    </r>
  </si>
  <si>
    <r>
      <rPr>
        <sz val="8"/>
        <rFont val="Times New Roman"/>
        <family val="1"/>
      </rPr>
      <t xml:space="preserve">Пос.Стригино, пос.Гнилицы и в границах ул.Булавина, Малышевская, Гайдара, Минеева, Красный
</t>
    </r>
    <r>
      <rPr>
        <sz val="8"/>
        <rFont val="Times New Roman"/>
        <family val="1"/>
      </rPr>
      <t>Перекоп, Нижняя,</t>
    </r>
  </si>
  <si>
    <r>
      <rPr>
        <sz val="8"/>
        <rFont val="Times New Roman"/>
        <family val="1"/>
      </rPr>
      <t xml:space="preserve">пос.Дубравный,
</t>
    </r>
    <r>
      <rPr>
        <sz val="8"/>
        <rFont val="Times New Roman"/>
        <family val="1"/>
      </rPr>
      <t>пос.Высоково</t>
    </r>
  </si>
  <si>
    <r>
      <rPr>
        <sz val="8"/>
        <rFont val="Times New Roman"/>
        <family val="1"/>
      </rPr>
      <t xml:space="preserve">в пос. Нагулино в границах ул.Объединения, Усадебная, Нагулинская,
</t>
    </r>
    <r>
      <rPr>
        <sz val="8"/>
        <rFont val="Times New Roman"/>
        <family val="1"/>
      </rPr>
      <t>Тарханова</t>
    </r>
  </si>
  <si>
    <r>
      <rPr>
        <sz val="8"/>
        <rFont val="Times New Roman"/>
        <family val="1"/>
      </rPr>
      <t>пос.Березовая Пойма</t>
    </r>
  </si>
  <si>
    <r>
      <rPr>
        <sz val="8"/>
        <rFont val="Times New Roman"/>
        <family val="1"/>
      </rPr>
      <t xml:space="preserve">пос. Орловские дворики, Московское
</t>
    </r>
    <r>
      <rPr>
        <sz val="8"/>
        <rFont val="Times New Roman"/>
        <family val="1"/>
      </rPr>
      <t>шоссе</t>
    </r>
  </si>
  <si>
    <r>
      <rPr>
        <sz val="8"/>
        <rFont val="Times New Roman"/>
        <family val="1"/>
      </rPr>
      <t>в застройке по пр.Кораблестроителей</t>
    </r>
  </si>
  <si>
    <r>
      <rPr>
        <sz val="8"/>
        <rFont val="Times New Roman"/>
        <family val="1"/>
      </rPr>
      <t xml:space="preserve">в застройке Красноуральская- пр.Ильича-Красных
</t>
    </r>
    <r>
      <rPr>
        <sz val="8"/>
        <rFont val="Times New Roman"/>
        <family val="1"/>
      </rPr>
      <t>партизан-Спутника</t>
    </r>
  </si>
  <si>
    <r>
      <rPr>
        <sz val="8"/>
        <rFont val="Times New Roman"/>
        <family val="1"/>
      </rPr>
      <t xml:space="preserve">2 396
</t>
    </r>
    <r>
      <rPr>
        <sz val="8"/>
        <rFont val="Times New Roman"/>
        <family val="1"/>
      </rPr>
      <t>499,75</t>
    </r>
  </si>
  <si>
    <r>
      <rPr>
        <sz val="8"/>
        <rFont val="Times New Roman"/>
        <family val="1"/>
      </rPr>
      <t xml:space="preserve">4 931
</t>
    </r>
    <r>
      <rPr>
        <sz val="8"/>
        <rFont val="Times New Roman"/>
        <family val="1"/>
      </rPr>
      <t>996,48</t>
    </r>
  </si>
  <si>
    <r>
      <rPr>
        <sz val="8"/>
        <rFont val="Times New Roman"/>
        <family val="1"/>
      </rPr>
      <t xml:space="preserve">в застройке
</t>
    </r>
    <r>
      <rPr>
        <sz val="8"/>
        <rFont val="Times New Roman"/>
        <family val="1"/>
      </rPr>
      <t>Шуваловская промзона</t>
    </r>
  </si>
  <si>
    <r>
      <rPr>
        <sz val="8"/>
        <rFont val="Times New Roman"/>
        <family val="1"/>
      </rPr>
      <t xml:space="preserve">2 327
</t>
    </r>
    <r>
      <rPr>
        <sz val="8"/>
        <rFont val="Times New Roman"/>
        <family val="1"/>
      </rPr>
      <t>962,13</t>
    </r>
  </si>
  <si>
    <r>
      <rPr>
        <sz val="8"/>
        <rFont val="Times New Roman"/>
        <family val="1"/>
      </rPr>
      <t xml:space="preserve">4 790
</t>
    </r>
    <r>
      <rPr>
        <sz val="8"/>
        <rFont val="Times New Roman"/>
        <family val="1"/>
      </rPr>
      <t>946,07</t>
    </r>
  </si>
  <si>
    <r>
      <rPr>
        <sz val="8"/>
        <rFont val="Times New Roman"/>
        <family val="1"/>
      </rPr>
      <t>в застройке пос Дачный</t>
    </r>
  </si>
  <si>
    <r>
      <rPr>
        <sz val="8"/>
        <rFont val="Times New Roman"/>
        <family val="1"/>
      </rPr>
      <t xml:space="preserve">в квартале "Старое
</t>
    </r>
    <r>
      <rPr>
        <sz val="8"/>
        <rFont val="Times New Roman"/>
        <family val="1"/>
      </rPr>
      <t>Канавино"</t>
    </r>
  </si>
  <si>
    <r>
      <rPr>
        <sz val="8"/>
        <rFont val="Times New Roman"/>
        <family val="1"/>
      </rPr>
      <t>в квартале "Молитовка"</t>
    </r>
  </si>
  <si>
    <r>
      <rPr>
        <sz val="8"/>
        <rFont val="Times New Roman"/>
        <family val="1"/>
      </rPr>
      <t xml:space="preserve">в застройке по
</t>
    </r>
    <r>
      <rPr>
        <sz val="8"/>
        <rFont val="Times New Roman"/>
        <family val="1"/>
      </rPr>
      <t>ул.Коломенская</t>
    </r>
  </si>
  <si>
    <r>
      <rPr>
        <sz val="8"/>
        <rFont val="Times New Roman"/>
        <family val="1"/>
      </rPr>
      <t xml:space="preserve">дер.Подновье, слобода
</t>
    </r>
    <r>
      <rPr>
        <sz val="8"/>
        <rFont val="Times New Roman"/>
        <family val="1"/>
      </rPr>
      <t>Подновье</t>
    </r>
  </si>
  <si>
    <r>
      <rPr>
        <sz val="8"/>
        <rFont val="Times New Roman"/>
        <family val="1"/>
      </rPr>
      <t xml:space="preserve">пос. Березовый Клин
</t>
    </r>
    <r>
      <rPr>
        <sz val="8"/>
        <rFont val="Times New Roman"/>
        <family val="1"/>
      </rPr>
      <t>(к.п.Зеленый город)</t>
    </r>
  </si>
  <si>
    <r>
      <rPr>
        <sz val="8"/>
        <rFont val="Times New Roman"/>
        <family val="1"/>
      </rPr>
      <t xml:space="preserve">дер.Кузничиха (Слободка и Кукурузный пос.) – 3
</t>
    </r>
    <r>
      <rPr>
        <sz val="8"/>
        <rFont val="Times New Roman"/>
        <family val="1"/>
      </rPr>
      <t>очередь</t>
    </r>
  </si>
  <si>
    <r>
      <rPr>
        <sz val="8"/>
        <rFont val="Times New Roman"/>
        <family val="1"/>
      </rPr>
      <t>дер.Новопокровское</t>
    </r>
  </si>
  <si>
    <r>
      <rPr>
        <sz val="8"/>
        <rFont val="Times New Roman"/>
        <family val="1"/>
      </rPr>
      <t xml:space="preserve">Территория перспективной застройки в р-не Анкудиновского шоссе
</t>
    </r>
    <r>
      <rPr>
        <sz val="8"/>
        <rFont val="Times New Roman"/>
        <family val="1"/>
      </rPr>
      <t>и совхоза «Цветы»</t>
    </r>
  </si>
  <si>
    <r>
      <rPr>
        <sz val="8"/>
        <rFont val="Times New Roman"/>
        <family val="1"/>
      </rPr>
      <t>дер.Ольгино,Новый луч</t>
    </r>
  </si>
  <si>
    <r>
      <rPr>
        <sz val="8"/>
        <rFont val="Times New Roman"/>
        <family val="1"/>
      </rPr>
      <t xml:space="preserve">Перекладка водопроводных сетей в
</t>
    </r>
    <r>
      <rPr>
        <sz val="8"/>
        <rFont val="Times New Roman"/>
        <family val="1"/>
      </rPr>
      <t>дер.Бешенцево</t>
    </r>
  </si>
  <si>
    <r>
      <rPr>
        <sz val="8"/>
        <rFont val="Times New Roman"/>
        <family val="1"/>
      </rPr>
      <t xml:space="preserve">Перекладка водопроводных сетей в дер.Мордвинцево и
</t>
    </r>
    <r>
      <rPr>
        <sz val="8"/>
        <rFont val="Times New Roman"/>
        <family val="1"/>
      </rPr>
      <t>дер.Б.Константиново</t>
    </r>
  </si>
  <si>
    <r>
      <rPr>
        <sz val="8"/>
        <rFont val="Times New Roman"/>
        <family val="1"/>
      </rPr>
      <t xml:space="preserve">Перекладка водопроводных сетей в
</t>
    </r>
    <r>
      <rPr>
        <sz val="8"/>
        <rFont val="Times New Roman"/>
        <family val="1"/>
      </rPr>
      <t>пос.Луч</t>
    </r>
  </si>
  <si>
    <r>
      <rPr>
        <sz val="8"/>
        <rFont val="Times New Roman"/>
        <family val="1"/>
      </rPr>
      <t xml:space="preserve">в застройке пр.Гагарина
</t>
    </r>
    <r>
      <rPr>
        <sz val="8"/>
        <rFont val="Times New Roman"/>
        <family val="1"/>
      </rPr>
      <t>(С/х академия)</t>
    </r>
  </si>
  <si>
    <r>
      <rPr>
        <sz val="8"/>
        <rFont val="Times New Roman"/>
        <family val="1"/>
      </rPr>
      <t xml:space="preserve">в застройке
</t>
    </r>
    <r>
      <rPr>
        <sz val="8"/>
        <rFont val="Times New Roman"/>
        <family val="1"/>
      </rPr>
      <t>ул.Голованова</t>
    </r>
  </si>
  <si>
    <r>
      <rPr>
        <sz val="8"/>
        <rFont val="Times New Roman"/>
        <family val="1"/>
      </rPr>
      <t xml:space="preserve">в застройке пр.Гагарина-
</t>
    </r>
    <r>
      <rPr>
        <sz val="8"/>
        <rFont val="Times New Roman"/>
        <family val="1"/>
      </rPr>
      <t>Пятигорская</t>
    </r>
  </si>
  <si>
    <r>
      <rPr>
        <sz val="8"/>
        <rFont val="Times New Roman"/>
        <family val="1"/>
      </rPr>
      <t xml:space="preserve">в застройке
</t>
    </r>
    <r>
      <rPr>
        <sz val="8"/>
        <rFont val="Times New Roman"/>
        <family val="1"/>
      </rPr>
      <t>ул.Пятигорская- Батумская-Столетова</t>
    </r>
  </si>
  <si>
    <r>
      <rPr>
        <sz val="8"/>
        <rFont val="Times New Roman"/>
        <family val="1"/>
      </rPr>
      <t xml:space="preserve">в застройке ул.Г.Елисеева- Батумская-Столетова-Б-
</t>
    </r>
    <r>
      <rPr>
        <sz val="8"/>
        <rFont val="Times New Roman"/>
        <family val="1"/>
      </rPr>
      <t>Бруевича</t>
    </r>
  </si>
  <si>
    <r>
      <rPr>
        <sz val="8"/>
        <rFont val="Times New Roman"/>
        <family val="1"/>
      </rPr>
      <t xml:space="preserve">в застройке Цветочная(Анкудин.Ш.
</t>
    </r>
    <r>
      <rPr>
        <sz val="8"/>
        <rFont val="Times New Roman"/>
        <family val="1"/>
      </rPr>
      <t xml:space="preserve">-Цветочная-
</t>
    </r>
    <r>
      <rPr>
        <sz val="8"/>
        <rFont val="Times New Roman"/>
        <family val="1"/>
      </rPr>
      <t>«Щёлковский хутор»- дублёр пр.Гагарина</t>
    </r>
  </si>
  <si>
    <r>
      <rPr>
        <sz val="8"/>
        <rFont val="Times New Roman"/>
        <family val="1"/>
      </rPr>
      <t xml:space="preserve">в застройке
</t>
    </r>
    <r>
      <rPr>
        <sz val="8"/>
        <rFont val="Times New Roman"/>
        <family val="1"/>
      </rPr>
      <t>пр.Гагарина- Краснозвёздная</t>
    </r>
  </si>
  <si>
    <r>
      <rPr>
        <sz val="8"/>
        <rFont val="Times New Roman"/>
        <family val="1"/>
      </rPr>
      <t>в квартале ул.Пушкина</t>
    </r>
  </si>
  <si>
    <r>
      <rPr>
        <sz val="8"/>
        <rFont val="Times New Roman"/>
        <family val="1"/>
      </rPr>
      <t xml:space="preserve">в квартале ул.Пушкина-
</t>
    </r>
    <r>
      <rPr>
        <sz val="8"/>
        <rFont val="Times New Roman"/>
        <family val="1"/>
      </rPr>
      <t>Косогорная</t>
    </r>
  </si>
  <si>
    <r>
      <rPr>
        <sz val="8"/>
        <rFont val="Times New Roman"/>
        <family val="1"/>
      </rPr>
      <t xml:space="preserve">в застройке по
</t>
    </r>
    <r>
      <rPr>
        <sz val="8"/>
        <rFont val="Times New Roman"/>
        <family val="1"/>
      </rPr>
      <t>ул.Серафимовича- Цветочная</t>
    </r>
  </si>
  <si>
    <r>
      <rPr>
        <sz val="8"/>
        <rFont val="Times New Roman"/>
        <family val="1"/>
      </rPr>
      <t>в застройке ул.2-я Оранжерейная</t>
    </r>
  </si>
  <si>
    <r>
      <rPr>
        <sz val="8"/>
        <rFont val="Times New Roman"/>
        <family val="1"/>
      </rPr>
      <t>в застройке ул.Ванеева</t>
    </r>
  </si>
  <si>
    <r>
      <rPr>
        <sz val="8"/>
        <rFont val="Times New Roman"/>
        <family val="1"/>
      </rPr>
      <t xml:space="preserve">в застройке
</t>
    </r>
    <r>
      <rPr>
        <sz val="8"/>
        <rFont val="Times New Roman"/>
        <family val="1"/>
      </rPr>
      <t>ул.Ошарская- Республиканская</t>
    </r>
  </si>
  <si>
    <r>
      <rPr>
        <sz val="8"/>
        <rFont val="Times New Roman"/>
        <family val="1"/>
      </rPr>
      <t xml:space="preserve">в застройке
</t>
    </r>
    <r>
      <rPr>
        <sz val="8"/>
        <rFont val="Times New Roman"/>
        <family val="1"/>
      </rPr>
      <t>Невзоровых-3-й Проезд</t>
    </r>
  </si>
  <si>
    <r>
      <rPr>
        <sz val="8"/>
        <rFont val="Times New Roman"/>
        <family val="1"/>
      </rPr>
      <t xml:space="preserve">в застройке ул.Тверская-Генкиной- Ашхабадская-
</t>
    </r>
    <r>
      <rPr>
        <sz val="8"/>
        <rFont val="Times New Roman"/>
        <family val="1"/>
      </rPr>
      <t>Белинского</t>
    </r>
  </si>
  <si>
    <r>
      <rPr>
        <sz val="8"/>
        <rFont val="Times New Roman"/>
        <family val="1"/>
      </rPr>
      <t xml:space="preserve">в застройке ул.Белинского-
</t>
    </r>
    <r>
      <rPr>
        <sz val="8"/>
        <rFont val="Times New Roman"/>
        <family val="1"/>
      </rPr>
      <t>Тверская-Невзоровых- Студёная</t>
    </r>
  </si>
  <si>
    <r>
      <rPr>
        <sz val="8"/>
        <rFont val="Times New Roman"/>
        <family val="1"/>
      </rPr>
      <t xml:space="preserve">в застройке Шевченко-
</t>
    </r>
    <r>
      <rPr>
        <sz val="8"/>
        <rFont val="Times New Roman"/>
        <family val="1"/>
      </rPr>
      <t>3-я Ямская-Большие Овраги</t>
    </r>
  </si>
  <si>
    <r>
      <rPr>
        <sz val="8"/>
        <rFont val="Times New Roman"/>
        <family val="1"/>
      </rPr>
      <t xml:space="preserve">в застройке ул.М.Ямская-М-
</t>
    </r>
    <r>
      <rPr>
        <sz val="8"/>
        <rFont val="Times New Roman"/>
        <family val="1"/>
      </rPr>
      <t>Горького-Ильинская</t>
    </r>
  </si>
  <si>
    <r>
      <rPr>
        <sz val="8"/>
        <rFont val="Times New Roman"/>
        <family val="1"/>
      </rPr>
      <t xml:space="preserve">в застройке ул.М. Горького-Ильинская-
</t>
    </r>
    <r>
      <rPr>
        <sz val="8"/>
        <rFont val="Times New Roman"/>
        <family val="1"/>
      </rPr>
      <t>Новая</t>
    </r>
  </si>
  <si>
    <r>
      <rPr>
        <sz val="8"/>
        <rFont val="Times New Roman"/>
        <family val="1"/>
      </rPr>
      <t xml:space="preserve">в застройке
</t>
    </r>
    <r>
      <rPr>
        <sz val="8"/>
        <rFont val="Times New Roman"/>
        <family val="1"/>
      </rPr>
      <t>ул.М.Горького- Ильинская</t>
    </r>
  </si>
  <si>
    <r>
      <rPr>
        <sz val="8"/>
        <rFont val="Times New Roman"/>
        <family val="1"/>
      </rPr>
      <t xml:space="preserve">Перекладка к/линии Д=152-185мм по ул.Гоголя, Сергиевской от к/линии Д=200мм по ул.Маслякова до перекладываемой к/линии Д=300-600мм
</t>
    </r>
    <r>
      <rPr>
        <sz val="8"/>
        <rFont val="Times New Roman"/>
        <family val="1"/>
      </rPr>
      <t>по ул.Ильинская</t>
    </r>
  </si>
  <si>
    <r>
      <rPr>
        <sz val="8"/>
        <rFont val="Times New Roman"/>
        <family val="1"/>
      </rPr>
      <t xml:space="preserve">в застройке ул.Белинского- Славянская-
</t>
    </r>
    <r>
      <rPr>
        <sz val="8"/>
        <rFont val="Times New Roman"/>
        <family val="1"/>
      </rPr>
      <t>Ашхабадская</t>
    </r>
  </si>
  <si>
    <r>
      <rPr>
        <sz val="8"/>
        <rFont val="Times New Roman"/>
        <family val="1"/>
      </rPr>
      <t xml:space="preserve">в застройке
</t>
    </r>
    <r>
      <rPr>
        <sz val="8"/>
        <rFont val="Times New Roman"/>
        <family val="1"/>
      </rPr>
      <t>ул.Октябрьская</t>
    </r>
  </si>
  <si>
    <r>
      <rPr>
        <sz val="8"/>
        <rFont val="Times New Roman"/>
        <family val="1"/>
      </rPr>
      <t xml:space="preserve">в застройке
</t>
    </r>
    <r>
      <rPr>
        <sz val="8"/>
        <rFont val="Times New Roman"/>
        <family val="1"/>
      </rPr>
      <t>пер.Плотничный</t>
    </r>
  </si>
  <si>
    <r>
      <rPr>
        <sz val="8"/>
        <rFont val="Times New Roman"/>
        <family val="1"/>
      </rPr>
      <t xml:space="preserve">в застройке ул.Ильинская-
</t>
    </r>
    <r>
      <rPr>
        <sz val="8"/>
        <rFont val="Times New Roman"/>
        <family val="1"/>
      </rPr>
      <t>А.Харитонова</t>
    </r>
  </si>
  <si>
    <r>
      <rPr>
        <sz val="8"/>
        <rFont val="Times New Roman"/>
        <family val="1"/>
      </rPr>
      <t>в застройке ул.Ульянова 32,36,38</t>
    </r>
  </si>
  <si>
    <r>
      <rPr>
        <sz val="8"/>
        <rFont val="Times New Roman"/>
        <family val="1"/>
      </rPr>
      <t xml:space="preserve">в застройке ул.Семашко (В часть квартала Ульянова-Семашко- Ковалихинская-
</t>
    </r>
    <r>
      <rPr>
        <sz val="8"/>
        <rFont val="Times New Roman"/>
        <family val="1"/>
      </rPr>
      <t>Нестерова)</t>
    </r>
  </si>
  <si>
    <r>
      <rPr>
        <sz val="8"/>
        <rFont val="Times New Roman"/>
        <family val="1"/>
      </rPr>
      <t xml:space="preserve">в застройке ул.Большая Печёрская-Казанская
</t>
    </r>
    <r>
      <rPr>
        <sz val="8"/>
        <rFont val="Times New Roman"/>
        <family val="1"/>
      </rPr>
      <t>наб.</t>
    </r>
  </si>
  <si>
    <r>
      <rPr>
        <sz val="8"/>
        <rFont val="Times New Roman"/>
        <family val="1"/>
      </rPr>
      <t>в застройке ул.Сеченова-Тургенева</t>
    </r>
  </si>
  <si>
    <r>
      <rPr>
        <sz val="8"/>
        <rFont val="Times New Roman"/>
        <family val="1"/>
      </rPr>
      <t xml:space="preserve">в застройке
</t>
    </r>
    <r>
      <rPr>
        <sz val="8"/>
        <rFont val="Times New Roman"/>
        <family val="1"/>
      </rPr>
      <t>ул.Родионова обувная фабрика</t>
    </r>
  </si>
  <si>
    <r>
      <rPr>
        <sz val="8"/>
        <rFont val="Times New Roman"/>
        <family val="1"/>
      </rPr>
      <t xml:space="preserve">в застройке
</t>
    </r>
    <r>
      <rPr>
        <sz val="8"/>
        <rFont val="Times New Roman"/>
        <family val="1"/>
      </rPr>
      <t>ул.К.Касьянова-р.Кова</t>
    </r>
  </si>
  <si>
    <r>
      <rPr>
        <sz val="8"/>
        <rFont val="Times New Roman"/>
        <family val="1"/>
      </rPr>
      <t xml:space="preserve">строительством напорных канализационных линий и выносом напорной канализации с территории завода ГМЗКНС ул.
</t>
    </r>
    <r>
      <rPr>
        <sz val="8"/>
        <rFont val="Times New Roman"/>
        <family val="1"/>
      </rPr>
      <t>Фибролитовая, 2</t>
    </r>
  </si>
  <si>
    <r>
      <rPr>
        <sz val="8"/>
        <rFont val="Times New Roman"/>
        <family val="1"/>
      </rPr>
      <t xml:space="preserve">строительством 2-ой напорной канализационной линии Д=400мм до врезки в напорную канализационную линию Д=350мм у дома
</t>
    </r>
    <r>
      <rPr>
        <sz val="8"/>
        <rFont val="Times New Roman"/>
        <family val="1"/>
      </rPr>
      <t xml:space="preserve">№7 по ул.Ярошенко (КНС № 4 ул.
</t>
    </r>
    <r>
      <rPr>
        <sz val="8"/>
        <rFont val="Times New Roman"/>
        <family val="1"/>
      </rPr>
      <t>Черняховского, 22 Г)</t>
    </r>
  </si>
  <si>
    <r>
      <rPr>
        <sz val="8"/>
        <rFont val="Times New Roman"/>
        <family val="1"/>
      </rPr>
      <t xml:space="preserve">Реконструкция напорной к/линии Д=200мм от КНС
</t>
    </r>
    <r>
      <rPr>
        <sz val="8"/>
        <rFont val="Times New Roman"/>
        <family val="1"/>
      </rPr>
      <t xml:space="preserve">«Полесская» и КНС
</t>
    </r>
    <r>
      <rPr>
        <sz val="8"/>
        <rFont val="Times New Roman"/>
        <family val="1"/>
      </rPr>
      <t xml:space="preserve">«Озерная» до КНС
</t>
    </r>
    <r>
      <rPr>
        <sz val="8"/>
        <rFont val="Times New Roman"/>
        <family val="1"/>
      </rPr>
      <t>«Ясная»</t>
    </r>
  </si>
  <si>
    <r>
      <rPr>
        <sz val="8"/>
        <rFont val="Times New Roman"/>
        <family val="1"/>
      </rPr>
      <t xml:space="preserve">Реконструкция напорного к/ коллектора от КНС
</t>
    </r>
    <r>
      <rPr>
        <sz val="8"/>
        <rFont val="Times New Roman"/>
        <family val="1"/>
      </rPr>
      <t xml:space="preserve">«Ясная» до врезки в к/ коллектор Д=400мм в районе д.93 по
</t>
    </r>
    <r>
      <rPr>
        <sz val="8"/>
        <rFont val="Times New Roman"/>
        <family val="1"/>
      </rPr>
      <t>ул.Свободы</t>
    </r>
  </si>
  <si>
    <r>
      <rPr>
        <sz val="8"/>
        <rFont val="Times New Roman"/>
        <family val="1"/>
      </rPr>
      <t xml:space="preserve">Строительство напорного коллектора от КНС «Ясная» через ул.Новые Пески, Новосельская до к/коллектора Д=1500мм
</t>
    </r>
    <r>
      <rPr>
        <sz val="8"/>
        <rFont val="Times New Roman"/>
        <family val="1"/>
      </rPr>
      <t>по ул.Старая Канава</t>
    </r>
  </si>
  <si>
    <r>
      <rPr>
        <sz val="8"/>
        <rFont val="Times New Roman"/>
        <family val="1"/>
      </rPr>
      <t xml:space="preserve">Перекладка к/линииД=250мм в районе д.39 по ул.М.Тореза до врезки в к/коллектор Д=1200мм
</t>
    </r>
    <r>
      <rPr>
        <sz val="8"/>
        <rFont val="Times New Roman"/>
        <family val="1"/>
      </rPr>
      <t>по ул.Куйбышева,20</t>
    </r>
  </si>
  <si>
    <r>
      <rPr>
        <sz val="8"/>
        <rFont val="Times New Roman"/>
        <family val="1"/>
      </rPr>
      <t xml:space="preserve">Строительство к/сетей по ул.Малоэтажная, Стригинская, Мелиоративная до врезки в КНС пос.
</t>
    </r>
    <r>
      <rPr>
        <sz val="8"/>
        <rFont val="Times New Roman"/>
        <family val="1"/>
      </rPr>
      <t>Мостоотряд</t>
    </r>
  </si>
  <si>
    <r>
      <rPr>
        <sz val="8"/>
        <rFont val="Times New Roman"/>
        <family val="1"/>
      </rPr>
      <t xml:space="preserve">Реконструкция самотечной к/ сети Д=300ммот д.55 по ул.Космической до
</t>
    </r>
    <r>
      <rPr>
        <sz val="8"/>
        <rFont val="Times New Roman"/>
        <family val="1"/>
      </rPr>
      <t>КНС №29.</t>
    </r>
  </si>
  <si>
    <r>
      <rPr>
        <sz val="8"/>
        <rFont val="Times New Roman"/>
        <family val="1"/>
      </rPr>
      <t xml:space="preserve">Реконструкция самотечной к/линии Д=400мм у д.7 по ул.Коломенская до врезки в коллектор
</t>
    </r>
    <r>
      <rPr>
        <sz val="8"/>
        <rFont val="Times New Roman"/>
        <family val="1"/>
      </rPr>
      <t>Д=1400мм</t>
    </r>
  </si>
  <si>
    <r>
      <rPr>
        <sz val="8"/>
        <rFont val="Times New Roman"/>
        <family val="1"/>
      </rPr>
      <t xml:space="preserve">Реконструкция самотечной к/линии до
</t>
    </r>
    <r>
      <rPr>
        <sz val="8"/>
        <rFont val="Times New Roman"/>
        <family val="1"/>
      </rPr>
      <t>КНС «Юго-Запад»</t>
    </r>
  </si>
  <si>
    <r>
      <rPr>
        <sz val="8"/>
        <rFont val="Times New Roman"/>
        <family val="1"/>
      </rPr>
      <t xml:space="preserve">Строительство канализационных сетей в дер.Никульское,
</t>
    </r>
    <r>
      <rPr>
        <sz val="8"/>
        <rFont val="Times New Roman"/>
        <family val="1"/>
      </rPr>
      <t>Кузьминки</t>
    </r>
  </si>
  <si>
    <r>
      <rPr>
        <sz val="8"/>
        <rFont val="Times New Roman"/>
        <family val="1"/>
      </rPr>
      <t>Строительство к/сети по ул.Федосеенко</t>
    </r>
  </si>
  <si>
    <r>
      <rPr>
        <sz val="8"/>
        <rFont val="Times New Roman"/>
        <family val="1"/>
      </rPr>
      <t xml:space="preserve">Перекладка к/коллектора Д=300мм по ул.Арктическая до перекладываемого
</t>
    </r>
    <r>
      <rPr>
        <sz val="8"/>
        <rFont val="Times New Roman"/>
        <family val="1"/>
      </rPr>
      <t>к/коллектора Д=600мм по ул.Гончарова</t>
    </r>
  </si>
  <si>
    <r>
      <rPr>
        <sz val="8"/>
        <rFont val="Times New Roman"/>
        <family val="1"/>
      </rPr>
      <t xml:space="preserve">Перекладка к/коллектора у д.39 по ул.Г.Попова до КНС
</t>
    </r>
    <r>
      <rPr>
        <sz val="8"/>
        <rFont val="Times New Roman"/>
        <family val="1"/>
      </rPr>
      <t>«Кавказ»</t>
    </r>
  </si>
  <si>
    <r>
      <rPr>
        <sz val="8"/>
        <rFont val="Times New Roman"/>
        <family val="1"/>
      </rPr>
      <t xml:space="preserve">Перекладка к/ коллектора Д=400мм от ул.Корейская до врезки в к/коллектор Д=1000мм в районе д.6
</t>
    </r>
    <r>
      <rPr>
        <sz val="8"/>
        <rFont val="Times New Roman"/>
        <family val="1"/>
      </rPr>
      <t>по ул.Углова</t>
    </r>
  </si>
  <si>
    <r>
      <rPr>
        <sz val="8"/>
        <rFont val="Times New Roman"/>
        <family val="1"/>
      </rPr>
      <t xml:space="preserve">Перекладка к/ коллектора Д=800мм в районе д.95 по ул.Ошарская до врезки в к/коллектор Д=1200мм в районе
</t>
    </r>
    <r>
      <rPr>
        <sz val="8"/>
        <rFont val="Times New Roman"/>
        <family val="1"/>
      </rPr>
      <t>д.20 по пер.Прудному</t>
    </r>
  </si>
  <si>
    <r>
      <rPr>
        <sz val="8"/>
        <rFont val="Times New Roman"/>
        <family val="1"/>
      </rPr>
      <t xml:space="preserve">Перекладка к/коллектора Д=1000мм от пер.Парниковый до
</t>
    </r>
    <r>
      <rPr>
        <sz val="8"/>
        <rFont val="Times New Roman"/>
        <family val="1"/>
      </rPr>
      <t>станции снеготаяния</t>
    </r>
  </si>
  <si>
    <r>
      <rPr>
        <sz val="8"/>
        <rFont val="Times New Roman"/>
        <family val="1"/>
      </rPr>
      <t xml:space="preserve">Перекладка к/линии Д=200мм по ул.Верхне- Волжская набережная до врезки в перекладываемую к/линию Д=300мм в
</t>
    </r>
    <r>
      <rPr>
        <sz val="8"/>
        <rFont val="Times New Roman"/>
        <family val="1"/>
      </rPr>
      <t>районе трамплина</t>
    </r>
  </si>
  <si>
    <r>
      <rPr>
        <sz val="8"/>
        <rFont val="Times New Roman"/>
        <family val="1"/>
      </rPr>
      <t xml:space="preserve">Перекладка к/линии Д=300мм по ул.Дальняя до врезки в перекладываемую к/линию Д=500мм по ул
</t>
    </r>
    <r>
      <rPr>
        <sz val="8"/>
        <rFont val="Times New Roman"/>
        <family val="1"/>
      </rPr>
      <t>Черниговская</t>
    </r>
  </si>
  <si>
    <r>
      <rPr>
        <sz val="8"/>
        <rFont val="Times New Roman"/>
        <family val="1"/>
      </rPr>
      <t xml:space="preserve">Перекладка к/линии Д=200мм по ул.Пискунова- ул.Ошарская до врезки в к/коллектор Д=400мм
</t>
    </r>
    <r>
      <rPr>
        <sz val="8"/>
        <rFont val="Times New Roman"/>
        <family val="1"/>
      </rPr>
      <t>у дома №33 по ул.Октябрьской</t>
    </r>
  </si>
  <si>
    <r>
      <rPr>
        <sz val="8"/>
        <rFont val="Times New Roman"/>
        <family val="1"/>
      </rPr>
      <t xml:space="preserve">Строительство напорной к/линии от КНС №6        (ул.
</t>
    </r>
    <r>
      <rPr>
        <sz val="8"/>
        <rFont val="Times New Roman"/>
        <family val="1"/>
      </rPr>
      <t xml:space="preserve">Комарова,15) до врезки в самотечный к/коллектор Д=600мм
</t>
    </r>
    <r>
      <rPr>
        <sz val="8"/>
        <rFont val="Times New Roman"/>
        <family val="1"/>
      </rPr>
      <t>по по ул.Гончарова</t>
    </r>
  </si>
  <si>
    <r>
      <rPr>
        <sz val="8"/>
        <rFont val="Times New Roman"/>
        <family val="1"/>
      </rPr>
      <t xml:space="preserve">Строительство напорной к/линии от КНС №7           (ул. Комарова,21) до врезки
</t>
    </r>
    <r>
      <rPr>
        <sz val="8"/>
        <rFont val="Times New Roman"/>
        <family val="1"/>
      </rPr>
      <t>в напорный к/коллектор Д=300мм от КНС №6</t>
    </r>
  </si>
  <si>
    <r>
      <rPr>
        <sz val="8"/>
        <rFont val="Times New Roman"/>
        <family val="1"/>
      </rPr>
      <t xml:space="preserve">Строительство напорной к/линии от КНС «Дубки» по ул.ад. Нахимова,1а до врезки в к/коллектор Д=1200мм по пр-ту
</t>
    </r>
    <r>
      <rPr>
        <sz val="8"/>
        <rFont val="Times New Roman"/>
        <family val="1"/>
      </rPr>
      <t>Ленина</t>
    </r>
  </si>
  <si>
    <r>
      <rPr>
        <sz val="8"/>
        <rFont val="Times New Roman"/>
        <family val="1"/>
      </rPr>
      <t xml:space="preserve">Строительство напорной к/линии от КНС (пр-т Ленина,79в) до врезки в к/коллектор Д=1200мм по ул.
</t>
    </r>
    <r>
      <rPr>
        <sz val="8"/>
        <rFont val="Times New Roman"/>
        <family val="1"/>
      </rPr>
      <t>Переходникова</t>
    </r>
  </si>
  <si>
    <r>
      <rPr>
        <sz val="8"/>
        <rFont val="Times New Roman"/>
        <family val="1"/>
      </rPr>
      <t xml:space="preserve">Строительство напорной к/линии от КНС
</t>
    </r>
    <r>
      <rPr>
        <sz val="8"/>
        <rFont val="Times New Roman"/>
        <family val="1"/>
      </rPr>
      <t xml:space="preserve">(ул.Металлистов,3в) до врезки в напорный к/коллектор Д=800мм
</t>
    </r>
    <r>
      <rPr>
        <sz val="8"/>
        <rFont val="Times New Roman"/>
        <family val="1"/>
      </rPr>
      <t>по Московскому шоссе</t>
    </r>
  </si>
  <si>
    <r>
      <rPr>
        <sz val="8"/>
        <rFont val="Times New Roman"/>
        <family val="1"/>
      </rPr>
      <t xml:space="preserve">Реконструкция напорного к/коллектора Д=400мм от КНС
</t>
    </r>
    <r>
      <rPr>
        <sz val="8"/>
        <rFont val="Times New Roman"/>
        <family val="1"/>
      </rPr>
      <t xml:space="preserve">«Рубо» (ул.Весенняя) до врезки в к/линию Д=900мм у дома №5 по ул. Октябрьской
</t>
    </r>
    <r>
      <rPr>
        <sz val="8"/>
        <rFont val="Times New Roman"/>
        <family val="1"/>
      </rPr>
      <t>революции</t>
    </r>
  </si>
  <si>
    <r>
      <rPr>
        <sz val="8"/>
        <rFont val="Times New Roman"/>
        <family val="1"/>
      </rPr>
      <t xml:space="preserve">Реконструкция напорного коллектора от КНС-38 по Московскому шоссе до врезки в напорный к/коллектор Д=800мм у дома №302 по
</t>
    </r>
    <r>
      <rPr>
        <sz val="8"/>
        <rFont val="Times New Roman"/>
        <family val="1"/>
      </rPr>
      <t>Московскому шоссе</t>
    </r>
  </si>
  <si>
    <r>
      <rPr>
        <sz val="8"/>
        <rFont val="Times New Roman"/>
        <family val="1"/>
      </rPr>
      <t xml:space="preserve">Реконструкция КНС (ул.Левинка,39г) и напорных коллекторов от КНС до врезки в
</t>
    </r>
    <r>
      <rPr>
        <sz val="8"/>
        <rFont val="Times New Roman"/>
        <family val="1"/>
      </rPr>
      <t>к/коллектор Д=2000мм по ул.Бурнаковская</t>
    </r>
  </si>
  <si>
    <r>
      <rPr>
        <sz val="8"/>
        <rFont val="Times New Roman"/>
        <family val="1"/>
      </rPr>
      <t xml:space="preserve">Реконструкция к/коллектора Д=500- 800-1000мм в районе дома №30 по пр-ту
</t>
    </r>
    <r>
      <rPr>
        <sz val="8"/>
        <rFont val="Times New Roman"/>
        <family val="1"/>
      </rPr>
      <t>Ильича до КНС № 10 (пр-т Ленина,94б)</t>
    </r>
  </si>
  <si>
    <r>
      <rPr>
        <sz val="8"/>
        <rFont val="Times New Roman"/>
        <family val="1"/>
      </rPr>
      <t xml:space="preserve">Реконструкция к/линии Д=500мм в районе дома
</t>
    </r>
    <r>
      <rPr>
        <sz val="8"/>
        <rFont val="Times New Roman"/>
        <family val="1"/>
      </rPr>
      <t xml:space="preserve">№22 по пр-ту Октября до врезки в к/коллектор Д=700мм  в районе дома №7 по
</t>
    </r>
    <r>
      <rPr>
        <sz val="8"/>
        <rFont val="Times New Roman"/>
        <family val="1"/>
      </rPr>
      <t>ул.Поющева</t>
    </r>
  </si>
  <si>
    <r>
      <rPr>
        <sz val="8"/>
        <rFont val="Times New Roman"/>
        <family val="1"/>
      </rPr>
      <t xml:space="preserve">Строительство к/линии по ул.Родионова от дома №128 -52 до врезки в перекладываемую к/линию Д=200мм в районе д. №26 по
</t>
    </r>
    <r>
      <rPr>
        <sz val="8"/>
        <rFont val="Times New Roman"/>
        <family val="1"/>
      </rPr>
      <t>ул.Родионова</t>
    </r>
  </si>
  <si>
    <r>
      <rPr>
        <sz val="8"/>
        <rFont val="Times New Roman"/>
        <family val="1"/>
      </rPr>
      <t xml:space="preserve">Перекладка к/линии Д=200мм от дома №26 по ул.Родионова до к/коллектора Д400мм по
</t>
    </r>
    <r>
      <rPr>
        <sz val="8"/>
        <rFont val="Times New Roman"/>
        <family val="1"/>
      </rPr>
      <t>ул.Ковровская</t>
    </r>
  </si>
  <si>
    <r>
      <rPr>
        <sz val="8"/>
        <rFont val="Times New Roman"/>
        <family val="1"/>
      </rPr>
      <t xml:space="preserve">Строительство к/сетей
</t>
    </r>
    <r>
      <rPr>
        <sz val="8"/>
        <rFont val="Times New Roman"/>
        <family val="1"/>
      </rPr>
      <t>пос. Новое Доскино</t>
    </r>
  </si>
  <si>
    <r>
      <rPr>
        <sz val="8"/>
        <rFont val="Times New Roman"/>
        <family val="1"/>
      </rPr>
      <t xml:space="preserve">Строительство к/сетей по ул.Подводников, Геройская, Грубе, Дизелестроительная, Ремесленная до врезки в к/коллектор Д=500мм по
</t>
    </r>
    <r>
      <rPr>
        <sz val="8"/>
        <rFont val="Times New Roman"/>
        <family val="1"/>
      </rPr>
      <t>ул.Дизелестроительная</t>
    </r>
  </si>
  <si>
    <r>
      <rPr>
        <sz val="8"/>
        <rFont val="Times New Roman"/>
        <family val="1"/>
      </rPr>
      <t xml:space="preserve">С троительство к/сетей
</t>
    </r>
    <r>
      <rPr>
        <sz val="8"/>
        <rFont val="Times New Roman"/>
        <family val="1"/>
      </rPr>
      <t>мкр-на «Этна-2»</t>
    </r>
  </si>
  <si>
    <r>
      <rPr>
        <sz val="8"/>
        <rFont val="Times New Roman"/>
        <family val="1"/>
      </rPr>
      <t xml:space="preserve">Строительство к/сетей ул.В.Котика, Дарвина,
</t>
    </r>
    <r>
      <rPr>
        <sz val="8"/>
        <rFont val="Times New Roman"/>
        <family val="1"/>
      </rPr>
      <t>Молитовский затон, Каширская</t>
    </r>
  </si>
  <si>
    <r>
      <rPr>
        <sz val="8"/>
        <rFont val="Times New Roman"/>
        <family val="1"/>
      </rPr>
      <t xml:space="preserve">Строительство к/сетей ул.Кабардинская, Грузовая, Эльтонская,Каменская,
</t>
    </r>
    <r>
      <rPr>
        <sz val="8"/>
        <rFont val="Times New Roman"/>
        <family val="1"/>
      </rPr>
      <t>Анапская</t>
    </r>
  </si>
  <si>
    <r>
      <rPr>
        <sz val="8"/>
        <rFont val="Times New Roman"/>
        <family val="1"/>
      </rPr>
      <t xml:space="preserve">Строительство к/сетей по ул.Красноводская, Карельская, Агрономическая, Рыбинская, Канашская, Верхнеудинская,
</t>
    </r>
    <r>
      <rPr>
        <sz val="8"/>
        <rFont val="Times New Roman"/>
        <family val="1"/>
      </rPr>
      <t>Пригородная</t>
    </r>
  </si>
  <si>
    <r>
      <rPr>
        <sz val="8"/>
        <rFont val="Times New Roman"/>
        <family val="1"/>
      </rPr>
      <t xml:space="preserve">Строительство к/сетей
</t>
    </r>
    <r>
      <rPr>
        <sz val="8"/>
        <rFont val="Times New Roman"/>
        <family val="1"/>
      </rPr>
      <t>пос Ляхова</t>
    </r>
  </si>
  <si>
    <r>
      <rPr>
        <sz val="8"/>
        <rFont val="Times New Roman"/>
        <family val="1"/>
      </rPr>
      <t xml:space="preserve">Строительство к/сетей
</t>
    </r>
    <r>
      <rPr>
        <sz val="8"/>
        <rFont val="Times New Roman"/>
        <family val="1"/>
      </rPr>
      <t>пос. Сахарный Дол</t>
    </r>
  </si>
  <si>
    <r>
      <rPr>
        <sz val="8"/>
        <rFont val="Times New Roman"/>
        <family val="1"/>
      </rPr>
      <t xml:space="preserve">Строительство к/сетей ул.Рощинская, Горная,
</t>
    </r>
    <r>
      <rPr>
        <sz val="8"/>
        <rFont val="Times New Roman"/>
        <family val="1"/>
      </rPr>
      <t>Северная, Валдайская (пос. Дубенки)</t>
    </r>
  </si>
  <si>
    <r>
      <rPr>
        <sz val="8"/>
        <rFont val="Times New Roman"/>
        <family val="1"/>
      </rPr>
      <t xml:space="preserve">реконструкция сооружений механической очистки Нижегородской станции аэрации(НСА): реконструкция комплекса по извлечению крупных отбросов(решетки, щитовые затворы, гидропресс для обезвоживания отбросов, насосы насосных станций , расположенных в
</t>
    </r>
    <r>
      <rPr>
        <sz val="8"/>
        <rFont val="Times New Roman"/>
        <family val="1"/>
      </rPr>
      <t>здании решеток);</t>
    </r>
  </si>
  <si>
    <r>
      <rPr>
        <sz val="8"/>
        <rFont val="Times New Roman"/>
        <family val="1"/>
      </rPr>
      <t xml:space="preserve">реконструкция сооружений механической очистки Нижегородской станции аэрации(НСА): реконструкция блоков первичных отстойников1-ой и2-ой очередей сооружений с заменой щитовых затворов в распредкамерах, илоскребов, механического и электротехнического оборудования насосных
</t>
    </r>
    <r>
      <rPr>
        <sz val="8"/>
        <rFont val="Times New Roman"/>
        <family val="1"/>
      </rPr>
      <t>станций сырого осадка</t>
    </r>
  </si>
  <si>
    <r>
      <rPr>
        <sz val="8"/>
        <rFont val="Times New Roman"/>
        <family val="1"/>
      </rPr>
      <t xml:space="preserve">реконструкция сооружений биологической очистки НСА: реконструкция вторичных отстойников 1-ой и 2-ой очередей сооружений (замена илоскребов, щитовых затворов распределительной,
</t>
    </r>
    <r>
      <rPr>
        <sz val="8"/>
        <rFont val="Times New Roman"/>
        <family val="1"/>
      </rPr>
      <t>иловых и эрлифтных камер);</t>
    </r>
  </si>
  <si>
    <r>
      <rPr>
        <sz val="8"/>
        <rFont val="Times New Roman"/>
        <family val="1"/>
      </rPr>
      <t xml:space="preserve">реконструкция сооружений по доочистке сточных вод- биологических прудов (чистка от осадка, кустарников и высокоствольных деревьев,
</t>
    </r>
    <r>
      <rPr>
        <sz val="8"/>
        <rFont val="Times New Roman"/>
        <family val="1"/>
      </rPr>
      <t>восстановление шандорных камер)</t>
    </r>
  </si>
  <si>
    <r>
      <rPr>
        <sz val="8"/>
        <rFont val="Times New Roman"/>
        <family val="1"/>
      </rPr>
      <t xml:space="preserve">реконструкция сооружений по обработке осадка(илоуплотнители, метантенки, иловая насосная станция, газовое хозяйство, резервуары) с заменой изношенного механического, электротехнического оборудования, контрольно-
</t>
    </r>
    <r>
      <rPr>
        <sz val="8"/>
        <rFont val="Times New Roman"/>
        <family val="1"/>
      </rPr>
      <t>измерительных приборов;</t>
    </r>
  </si>
  <si>
    <r>
      <rPr>
        <b/>
        <sz val="14"/>
        <rFont val="Times New Roman"/>
        <family val="1"/>
      </rPr>
      <t xml:space="preserve">Таблица 3 </t>
    </r>
    <r>
      <rPr>
        <sz val="14"/>
        <rFont val="Times New Roman"/>
        <family val="1"/>
      </rPr>
      <t>Перечень смет-аналогов</t>
    </r>
  </si>
  <si>
    <t>Реконструкция
очистных сооружений "Промстоки"</t>
  </si>
  <si>
    <t>Уставка по сушке</t>
  </si>
  <si>
    <t>Замена насосного
оборудования</t>
  </si>
  <si>
    <t>ПРИЛОЖЕНИЕ 3
к Схеме водоснабжения и водоотведения города на перспективу до 2025 г.</t>
  </si>
  <si>
    <t>Строительство сооружения для ликвидации сброса промывных вод, сбору и перекачке осадка в городскую канализацию на водопроводной станции «Слудинская» (по адресу: город Нижний Новгород, Советский район, пр. Га-гарина, д. 31)</t>
  </si>
  <si>
    <t>Выполнение мероприятий направленных на исполнения требований действующего природоохранного законодательства.  Ликвидация открытого выпуска промывных вод в р.Оку и повторное использование промывной воды, тем самым уменьшая количество забираемой из реки воды. Сброс осадка в систему городской канализации.</t>
  </si>
  <si>
    <t>объект</t>
  </si>
  <si>
    <t>2013-2021</t>
  </si>
  <si>
    <t>Положительная ГЭ от 26.06.2018 и положительная ГЭ о проверке достоверности определения сметной стоимости от 28.06.2019</t>
  </si>
  <si>
    <t xml:space="preserve">Строительство сооружений для ликвидации сброса промывных вод,  сбору и перекачке осадка в городскую канализацию на водопроводной станции "Слудинская"                                        </t>
  </si>
  <si>
    <t>Строительство сооружения для ликвидации сброса промывных вод, сбору и перекачке осадка в городскую канализацию на водопроводной станции «Малиновая гряда» (по адресу: город Нижний Новгород, Приокский район, пр. Гагарина, д. 121)</t>
  </si>
  <si>
    <t>Положительная ГЭ от 09.08.2018 и положительная ГЭ о проверке достоверности определения сметной стоимости от 12.08.2019</t>
  </si>
  <si>
    <t xml:space="preserve">Строительство сооружений для ликвидации сброса промывных вод, сбору и перекачке осадка в городскую канализацию на  водопроводной станции " Малиновая гряда"                                        </t>
  </si>
  <si>
    <t>Модернизация станции аэрации с установкой УФО сточных вод (по адресу: город Нижний Новгород, Нижегородский район, наб. Гребного канала, д. 1)</t>
  </si>
  <si>
    <t>Повышение качества очистки сточных вод. Ликвидация потенциальной опасности и улучшение экологической ситуации с помощью отказа от хранения и применения жидкого хлора, тем самым устранение опасности разгерметизации емкостей с большим запасом жидкого хлора, хранящегося на площадке очистных сооружений</t>
  </si>
  <si>
    <t>2013-2022</t>
  </si>
  <si>
    <t>п.59</t>
  </si>
  <si>
    <t>Модернизация станции аэрации с установкой УФО сточных вод Корректировка рабочего проекта реконструкция системы аэрации аэротенков 1-ой и 2-ой очереди с выделением зоны нитри-денитрификации на очистных сооружений МП "Нижегородвский водоканал" 3-11/08-СМ</t>
  </si>
  <si>
    <t>в ИП только сумма ПИР</t>
  </si>
  <si>
    <t>Модернизация Нижегородской станции аэрации, в т. ч. модернизация аэротенков с заменой системы подачи активного ила (по адресу: город Нижний Новгород, Нижегородский район, наб. Гребного канала, д. 1):
1.1.4.1. Модернизация аэротенков очистных сооружений с заменой системы подачи активного ила на Нижегородской станции аэрации»</t>
  </si>
  <si>
    <t>Повышение качества очистки сточных вод. Обеспечение надежности водоотведения</t>
  </si>
  <si>
    <t>2015-2020</t>
  </si>
  <si>
    <t>Утвержденная //ИП Модернизация</t>
  </si>
  <si>
    <t>По ГЭ сумма 359559,07 - цены 2015 г.</t>
  </si>
  <si>
    <t xml:space="preserve">        Реконструкция Нижегородской станции аэрации</t>
  </si>
  <si>
    <t>2018-2024</t>
  </si>
  <si>
    <t>Строительство полигона по хранению осадка сточных вод на НСА</t>
  </si>
  <si>
    <t>Улучшение экологической обстановки</t>
  </si>
  <si>
    <t xml:space="preserve">он существует, расширение или ликвидация полигона не планируется. 
</t>
  </si>
  <si>
    <t>Строительство сливных станций жидких отходов</t>
  </si>
  <si>
    <t xml:space="preserve">Организация водоотведения в неканализованных районов частного сектора, утилизация жидких бытовых отходов </t>
  </si>
  <si>
    <t xml:space="preserve">планируется силами "ГИС".
</t>
  </si>
  <si>
    <t>Строительство сооружений по утилизации биогаза на НСА</t>
  </si>
  <si>
    <t>планируется занимается Фомин Бюджетом не предусмотрено, но хотят включить в реконструкцию НСА</t>
  </si>
  <si>
    <t>Строительство канализационных очистных сооружений в п. Березовая Пойма (2019-2021 г.г.).</t>
  </si>
  <si>
    <t>2019-2021</t>
  </si>
  <si>
    <t>Расчет стоимости по НЦС</t>
  </si>
  <si>
    <t>Обеспечение нормативного качества очистки сточных вод перед сбросом в р.Черная. Повышение надежности работы оборудования, снижение энергозатрат.</t>
  </si>
  <si>
    <t xml:space="preserve">м³/сут. </t>
  </si>
  <si>
    <t>Создание АСУ ТП водоотведения (по адресу: город Нижний Новгород, Канавинский район, ул. Керченская, д. 15А)</t>
  </si>
  <si>
    <t>Обеспечение контроля и эффективного управления ресурсами предприятия.</t>
  </si>
  <si>
    <t>2018-2022</t>
  </si>
  <si>
    <t xml:space="preserve">Модернизация КНС ул. Зеленодольская, д.110 В(инв.№ 001110015) </t>
  </si>
  <si>
    <t>Повышение надежности работы канализационных сетей и сооружений, Снижение эксплуатационных затрат</t>
  </si>
  <si>
    <t>м3/сут</t>
  </si>
  <si>
    <t>2020-2022</t>
  </si>
  <si>
    <t>п.54</t>
  </si>
  <si>
    <t>Реконструкция КНС  Замена насосов на ГНС г.Н.новгород, ул.Должанская,2Б. ГНС/НН-С-089/2012</t>
  </si>
  <si>
    <t xml:space="preserve">Модернизация КНС ул. Искры, д.2В (инв.№ 001110013) </t>
  </si>
  <si>
    <t>Реконструкция КНС  Замена насосов на ГНС г.Н.новгород, ул.Должанская,2Б. ГНС/НН-С-089/2014</t>
  </si>
  <si>
    <t xml:space="preserve">Модернизация КНС ул. Комарова, д.9Б (инв.№ 000110249) </t>
  </si>
  <si>
    <t>Реконструкция КНС  Замена насосов на ГНС г.Н.новгород, ул.Должанская,2Б. ГНС/НН-С-089/2018</t>
  </si>
  <si>
    <t xml:space="preserve">Модернизация КНС ул. Снежная, у д.17Б (инв.№ 000110280) </t>
  </si>
  <si>
    <t>Реконструкция КНС  Замена насосов на ГНС г.Н.новгород, ул.Должанская,2Б. ГНС/НН-С-089/2019</t>
  </si>
  <si>
    <t xml:space="preserve">Модернизация КНС Анкудиновское шоссе, д.24А (инв.№ 000110252) </t>
  </si>
  <si>
    <t>Реконструкция КНС  Замена насосов на ГНС г.Н.новгород, ул.Должанская,2Б. ГНС/НН-С-089/2020</t>
  </si>
  <si>
    <t xml:space="preserve">МОДЕРНИЗАЦИЯ КНС  у д/о Кудьма, к.п. Зеленый город, д.1А (инв.№ 000110264) </t>
  </si>
  <si>
    <t>Реконструкция КНС  Замена насосов на ГНС г.Н.новгород, ул.Должанская,2Б. ГНС/НН-С-089/2021</t>
  </si>
  <si>
    <t xml:space="preserve">МОДЕРНИЗАЦИЯ КНС № 2 санаторий им. ВЦСПС, к.п. Зеленый город, д.2Б (инв.№ 000110261) </t>
  </si>
  <si>
    <t>Реконструкция КНС  Замена насосов на ГНС г.Н.новгород, ул.Должанская,2Б. ГНС/НН-С-089/2022</t>
  </si>
  <si>
    <t xml:space="preserve">МОДЕРНИЗАЦИЯ КНС  № 8 с ТП, ул. Люкина, д.5Г (инв.№ 000010012) </t>
  </si>
  <si>
    <t>Реконструкция КНС  Замена насосов на ГНС г.Н.новгород, ул.Должанская,2Б. ГНС/НН-С-089/2025</t>
  </si>
  <si>
    <t xml:space="preserve">МОДЕРНИЗАЦИЯ КНС  ул. Федосеенко, 88г (инв.№ 90540461) </t>
  </si>
  <si>
    <t>Реконструкция КНС  Замена насосов на ГНС г.Н.новгород, ул.Должанская,2Б. ГНС/НН-С-089/2028</t>
  </si>
  <si>
    <t xml:space="preserve">МОДЕРНИЗАЦИЯ КНС  ул. Лесной городок. Д.6К (инв.№ 0001110017) </t>
  </si>
  <si>
    <t>Реконструкция КНС  Замена насосов на ГНС г.Н.новгород, ул.Должанская,2Б. ГНС/НН-С-089/2030</t>
  </si>
  <si>
    <t xml:space="preserve">МОДЕРНИЗАЦИЯ КНС  № 5 ул. Красных Партизан, д.2В (инв.№ 000110032) </t>
  </si>
  <si>
    <t>Реконструкция КНС  Замена насосов на ГНС г.Н.новгород, ул.Должанская,2Б. ГНС/НН-С-089/2032</t>
  </si>
  <si>
    <t xml:space="preserve">МОДЕРНИЗАЦИЯ КНС  № 10 ул. Ленина проспект, д.94Б (инв.№ 000110029) </t>
  </si>
  <si>
    <t>Реконструкция КНС  Замена насосов на ГНС г.Н.новгород, ул.Должанская,2Б. ГНС/НН-С-089/2033</t>
  </si>
  <si>
    <t xml:space="preserve">МОДЕРНИЗАЦИЯ КНС  № 10 и ТП А ул. Фучика, д.4Б (инв.№ 000110031) </t>
  </si>
  <si>
    <t>Реконструкция КНС  Замена насосов на ГНС г.Н.новгород, ул.Должанская,2Б. ГНС/НН-С-089/2034</t>
  </si>
  <si>
    <t xml:space="preserve">МОДЕРНИЗАЦИЯ КНС  № 14 ул. Южное шоссе, д.21-г (инв.№ 000110034) </t>
  </si>
  <si>
    <t>Реконструкция КНС  Замена насосов на ГНС г.Н.новгород, ул.Должанская,2Б. ГНС/НН-С-089/2035</t>
  </si>
  <si>
    <t xml:space="preserve">МОДЕРНИЗАЦИЯ КНС  № 20 ул. Строкина, д.5-в (инв.№ 000110066) </t>
  </si>
  <si>
    <t>Реконструкция КНС  Замена насосов на ГНС г.Н.новгород, ул.Должанская,2Б. ГНС/НН-С-089/2036</t>
  </si>
  <si>
    <t xml:space="preserve">МОДЕРНИЗАЦИЯ КНС  № 24 ул. 6-й микрорайон, д.43-б (инв.№ 000110079) </t>
  </si>
  <si>
    <t>Реконструкция КНС  Замена насосов на ГНС г.Н.новгород, ул.Должанская,2Б. ГНС/НН-С-089/2038</t>
  </si>
  <si>
    <t xml:space="preserve">МОДЕРНИЗАЦИЯ КНС  пос. Мостоотряд, д.18-в (инв.№ 000110285).  </t>
  </si>
  <si>
    <t>Реконструкция КНС  Замена насосов на ГНС г.Н.новгород, ул.Должанская,2Б. ГНС/НН-С-089/2039</t>
  </si>
  <si>
    <t>МОДЕРНИЗАЦИЯ КНС Чусовая , ул.Ковпака, 1в (инв.№ 090542456)</t>
  </si>
  <si>
    <t>Реконструкция КНС  Замена насосов на ГНС г.Н.новгород, ул.Должанская,2Б. ГНС/НН-С-089/2041</t>
  </si>
  <si>
    <t>МОДЕРНИЗАЦИЯ КНС Чкаловская, Нижневолжская набережная, д.1 корп.1 у Чкаловской лесницы  (инв.№ 001110030)</t>
  </si>
  <si>
    <t>Реконструкция КНС  Замена насосов на ГНС г.Н.новгород, ул.Должанская,2Б. ГНС/НН-С-089/2042</t>
  </si>
  <si>
    <t>МОДЕРНИЗАЦИЯ КНС №5, ул.Красных Зорь, 18 Г (инв.№ 000010007)</t>
  </si>
  <si>
    <t>Реконструкция КНС  Замена насосов на ГНС г.Н.новгород, ул.Должанская,2Б. ГНС/НН-С-089/2043</t>
  </si>
  <si>
    <t>МОДЕРНИЗАЦИЯ КНС Подворная, ул.Подворная, 7К (инв.№001110018)</t>
  </si>
  <si>
    <t>Реконструкция КНС  Замена насосов на ГНС г.Н.новгород, ул.Должанская,2Б. ГНС/НН-С-089/2044</t>
  </si>
  <si>
    <t>ГНС уд. Должанская, 2</t>
  </si>
  <si>
    <t>КНС № 1 ул. Чаадаева, 1 Г</t>
  </si>
  <si>
    <t>Реконструкция КНС  Замена насосов на ГНС г.Н.новгород, ул.Должанская,2Б. ГНС/НН-С-089/2040</t>
  </si>
  <si>
    <t>КНС № 2 ул. Бусыгина, 36 Б</t>
  </si>
  <si>
    <t>КНС № 11 ул. Прыгунова, 29 Б</t>
  </si>
  <si>
    <t>Реконструкция КНС  Замена насосов на ГНС г.Н.новгород, ул.Должанская,2Б. ГНС/НН-С-089/2046</t>
  </si>
  <si>
    <t>КНС № 12 ул. Октябрьской революции, 27</t>
  </si>
  <si>
    <t>Реконструкция КНС  Замена насосов на ГНС г.Н.новгород, ул.Должанская,2Б. ГНС/НН-С-089/2047</t>
  </si>
  <si>
    <t>КНС № 14 ул. Героя Самочкина, 29</t>
  </si>
  <si>
    <t>Реконструкция КНС  Замена насосов на ГНС г.Н.новгород, ул.Должанская,2Б. ГНС/НН-С-089/2051</t>
  </si>
  <si>
    <t>КНС № 15 ул. Переходникова, 10 Б</t>
  </si>
  <si>
    <t>Реконструкция КНС  Замена насосов на ГНС г.Н.новгород, ул.Должанская,2Б. ГНС/НН-С-089/2052</t>
  </si>
  <si>
    <t>КНС № 16 6 микрорайон, 17 Г</t>
  </si>
  <si>
    <t>Реконструкция КНС  Замена насосов на ГНС г.Н.новгород, ул.Должанская,2Б. ГНС/НН-С-089/2054</t>
  </si>
  <si>
    <t>КНС № 17 ул. Веденяпина, 25 В</t>
  </si>
  <si>
    <t>Реконструкция КНС  Замена насосов на ГНС г.Н.новгород, ул.Должанская,2Б. ГНС/НН-С-089/2055</t>
  </si>
  <si>
    <t>КНС № 19 ул. Дворовая, 27 Б</t>
  </si>
  <si>
    <t>Реконструкция КНС  Замена насосов на ГНС г.Н.новгород, ул.Должанская,2Б. ГНС/НН-С-089/2056</t>
  </si>
  <si>
    <t>КНС № 21 ул. Строкина, 16 б</t>
  </si>
  <si>
    <t>Реконструкция КНС  Замена насосов на ГНС г.Н.новгород, ул.Должанская,2Б. ГНС/НН-С-089/2057</t>
  </si>
  <si>
    <t>КНС № 22 ул. Космическая, 44 Б</t>
  </si>
  <si>
    <t>Реконструкция КНС  Замена насосов на ГНС г.Н.новгород, ул.Должанская,2Б. ГНС/НН-С-089/2058</t>
  </si>
  <si>
    <t>КНС № 27 ул. Красноуральская. 3 Б</t>
  </si>
  <si>
    <t>Реконструкция КНС  Замена насосов на ГНС г.Н.новгород, ул.Должанская,2Б. ГНС/НН-С-089/2060</t>
  </si>
  <si>
    <t>КНС № 3 ул. Дружаева, 24 Б</t>
  </si>
  <si>
    <t>Реконструкция КНС  Замена насосов на ГНС г.Н.новгород, ул.Должанская,2Б. ГНС/НН-С-089/2064</t>
  </si>
  <si>
    <t>КНС № 43 ул. Зайцева, 17 А</t>
  </si>
  <si>
    <t>Реконструкция КНС  Замена насосов на ГНС г.Н.новгород, ул.Должанская,2Б. ГНС/НН-С-089/2067</t>
  </si>
  <si>
    <t>КНС № 6 ул. Спутника, 2в</t>
  </si>
  <si>
    <t>Реконструкция КНС  Замена насосов на ГНС г.Н.новгород, ул.Должанская,2Б. ГНС/НН-С-089/2070</t>
  </si>
  <si>
    <t>КНС № 7 ул. Мончегорская, 13 В</t>
  </si>
  <si>
    <t>Реконструкция КНС  Замена насосов на ГНС г.Н.новгород, ул.Должанская,2Б. ГНС/НН-С-089/2072</t>
  </si>
  <si>
    <t>КНС "Втормет" ул. Металлистов, 3 В</t>
  </si>
  <si>
    <t>Реконструкция КНС  Замена насосов на ГНС г.Н.новгород, ул.Должанская,2Б. ГНС/НН-С-089/2074</t>
  </si>
  <si>
    <t xml:space="preserve">КНС "ДИПИ"  к.п. Зелёный город, 9 (КНС к.п. Зеленый город, Дом-интернат для престарелых, д.9) </t>
  </si>
  <si>
    <t>Реконструкция КНС  Замена насосов на ГНС г.Н.новгород, ул.Должанская,2Б. ГНС/НН-С-089/2075</t>
  </si>
  <si>
    <t>КНС "Рубо" ул. Весенняя,17 В</t>
  </si>
  <si>
    <t>Реконструкция КНС  Замена насосов на ГНС г.Н.новгород, ул.Должанская,2Б. ГНС/НН-С-089/2077</t>
  </si>
  <si>
    <t>КНС "Теплообменник" пр. Ленина, 79</t>
  </si>
  <si>
    <t>Реконструкция КНС  Замена насосов на ГНС г.Н.новгород, ул.Должанская,2Б. ГНС/НН-С-089/2078</t>
  </si>
  <si>
    <t>КНС ул. Днепропетровская, 4 (1а)</t>
  </si>
  <si>
    <t>Реконструкция КНС  Замена насосов на ГНС г.Н.новгород, ул.Должанская,2Б. ГНС/НН-С-089/2085</t>
  </si>
  <si>
    <t>КНС ул. Елецкая, 10 А (Б)</t>
  </si>
  <si>
    <t>Реконструкция КНС  Замена насосов на ГНС г.Н.новгород, ул.Должанская,2Б. ГНС/НН-С-089/2086</t>
  </si>
  <si>
    <t>КНС ул. Левинка, 39 Г</t>
  </si>
  <si>
    <t>Реконструкция КНС  Замена насосов на ГНС г.Н.новгород, ул.Должанская,2Б. ГНС/НН-С-089/2090</t>
  </si>
  <si>
    <t>КНС ул. Мончегорская, 12 А</t>
  </si>
  <si>
    <t>Реконструкция КНС  Замена насосов на ГНС г.Н.новгород, ул.Должанская,2Б. ГНС/НН-С-089/2091</t>
  </si>
  <si>
    <t>КНС ул. Ракетная, 9 Б</t>
  </si>
  <si>
    <t>Реконструкция КНС  Замена насосов на ГНС г.Н.новгород, ул.Должанская,2Б. ГНС/НН-С-089/2094</t>
  </si>
  <si>
    <t>КНС  ул. Гороховецкая, 40К (42а)</t>
  </si>
  <si>
    <t xml:space="preserve">КНС  ул. Тропинина, д.5Б </t>
  </si>
  <si>
    <t>КНС МАНН п. Аэропорт</t>
  </si>
  <si>
    <t>КНС СТУДГОРОДОК НСХИ, д. 17 A</t>
  </si>
  <si>
    <t>КНС «Юго-Западная», Южное шоссе, 12а</t>
  </si>
  <si>
    <t>Прокладка высоковольтной кабельной линии ф.618 от РУ -6кВ ПС «Кировская» ПО «ЦЭС» до РУ-6кВ канализационной насосной станции «Чусовая»</t>
  </si>
  <si>
    <t>пог.метр</t>
  </si>
  <si>
    <t>2020-2021</t>
  </si>
  <si>
    <t xml:space="preserve">Расчет максимальной цены объекта выполнен на основе объекта-аналога: 
"Реконструкция кабельной линии 6 кВ Ф624 от подстанции "Приокская", расположенной по ул. Бекетова д. 3Б до РП-4 на "Слудинской" водопроводной станции" (положительное заключение ГБУ НО "Нижегородсмета" № 52-3-1-0219-18 от 25.05.2018 г.)
</t>
  </si>
  <si>
    <t>Прокладка высоковольтной кабельной линии ф. 650 от РУ-6кВ ПС «Редуктор» ООО «Заводские сети» до РУ-6кВ канализационной насосной станции «Чусовая»</t>
  </si>
  <si>
    <t>Замена воздушной линии от ТП 551 (п. Зеленый город, дом 1 КНС, дом №1А)</t>
  </si>
  <si>
    <t xml:space="preserve">МОДЕРНИЗАЦИЯ КНС  № 26 ул. Коломенская, д.6-б (инв.№ 000110043) </t>
  </si>
  <si>
    <t>п.55</t>
  </si>
  <si>
    <t>Ликвидация КНС "Модернизация канализационных насосных станций с заменой насосов и переводом их в автоматический режим" выполнение проектных работ (проектная и рабочая документация) прокладка самотечного коллектора с последующим демонтажом КНС №1" 1.2.11/10-НК Том 5</t>
  </si>
  <si>
    <t xml:space="preserve">МОДЕРНИЗАЦИЯ КНС  № 13 ул. Раевского, д.3Б (инв.№ 000110035) </t>
  </si>
  <si>
    <t xml:space="preserve">КНС «Тепличный комбинат», пос. Доскино, ул. Береговая, д.14А </t>
  </si>
  <si>
    <t>КНС № 9 ул. Дуденевская, 5 Б</t>
  </si>
  <si>
    <t>КНС № 1 ул. Коминтерна, 59</t>
  </si>
  <si>
    <t>КНС № 3 ул. Магистральная</t>
  </si>
  <si>
    <t>Реконструкция КНС  Замена насосов на ГНС г.Н.новгород, ул.Должанская,2Б. ГНС/НН-С-089/2062</t>
  </si>
  <si>
    <t>КНС "Медвежья долина" ул. Родионова, 165 Д</t>
  </si>
  <si>
    <t>Реконструкция КНС  Замена насосов на ГНС г.Н.новгород, ул.Должанская,2Б. ГНС/НН-С-089/2076</t>
  </si>
  <si>
    <t xml:space="preserve">МОДЕРНИЗАЦИЯ КНС  № 15, ул. Лобачевского, д.16 (инв.№ 000110309) </t>
  </si>
  <si>
    <t>КНС ул. Нижне-Печерская, 12а</t>
  </si>
  <si>
    <t>КНС бул. Академика Королева, 2</t>
  </si>
  <si>
    <t>КНС «Анкудиновский парк», Кстовский р-н, дер. Анкудиновка</t>
  </si>
  <si>
    <t>КНС №1 Кстовский р-н, дер. Афонино</t>
  </si>
  <si>
    <t>КНС №2 Кстовский р-н, дер. Афонино, ул. Зеленая</t>
  </si>
  <si>
    <t>КНС №4 Кстовский р-н, дер. Афонино, ул. Зеленая</t>
  </si>
  <si>
    <t>КНС «Красная поляна», Кстовский р-н, дер. Афонино, ул. Красная поляна, 6</t>
  </si>
  <si>
    <t>КНС №1 ул. Бурнаковская (жилой квартал мкр. Бурнаковский)</t>
  </si>
  <si>
    <t>КНС №2 ул. Бурнаковская (торговый центр «Порт Уют»)</t>
  </si>
  <si>
    <t>КНС «Бурнаковка» у жилого дома ул. Бурнаковская, 101 (жилой квартал и фитнес-клуб «Физкульт»)</t>
  </si>
  <si>
    <t>отсутствуют в схеме ВиВ - для расчета стоимости необходимо предоставление ТЗ</t>
  </si>
  <si>
    <t>Реконструкция канализационного коллектора Д=600-1000 мм по ул. Ковалихинской – ул. Белинского (II этап: от ул. Трудовой до ул. Белинского Д=1000мм, всего по этапу 426 м)</t>
  </si>
  <si>
    <t>п.м. всего</t>
  </si>
  <si>
    <t xml:space="preserve">реконструируемый уч-ток: 0,426
переключения: 0,186
</t>
  </si>
  <si>
    <t xml:space="preserve">Реконструируемый уч-ток: 1000 
Переключения: 160, 225, 250, 315, 400, 630
</t>
  </si>
  <si>
    <t>2015-2021</t>
  </si>
  <si>
    <t>Реконструкция напорного канализационного коллектора Д1420 мм по ул. Зеленодольская от ул. Комсомольское шоссе до ул. Чкалова (1-очередь по ул. Зеленодольская от пересечения с ул. Ледокола Садко до ул. Чкалова)</t>
  </si>
  <si>
    <t>2016-2021</t>
  </si>
  <si>
    <t>Реконструкция канализационного самотечного коллектора D=2000мм, протяженностью 454,0 п. м. на участке ул. Мещерский бульвар 5 – Мещерский бульвар 3 корп. 3.</t>
  </si>
  <si>
    <t>Расчет максимальной цены объекта выполнен на основе объекта-аналога "Канализационный коллектор общей протяженностью 10915,50 метров на участке 110 метров в районе ул. Пролетарская, 3 - Мещерский бульвар, 9" (Положительное заключение № 3-1-3-0076-19 от 13.06.2019 г. ГАУ НО "Управление государственной экспертизы проектной документации и результатов инженерных изысканий").</t>
  </si>
  <si>
    <t>Реконструкция канализационного коллектора (санация) ул. Страж Революции 28 – Коминтерна 4/2 D=600мм</t>
  </si>
  <si>
    <t>560х33,5</t>
  </si>
  <si>
    <t>Расчет максимальной цены объекта выполнен на основе объекта-аналога: "Капитальный ремонт канализационного коллектора общей протяженностью 10915,50 метров на участке 110 метров в районе ул. Пролетарская, 3 - Мещерский бульвар, 9" (Положительное заключение ГАУ НО "Управление госэкспертизы" №3-1-3-0076-19)</t>
  </si>
  <si>
    <t>Реконструкция канализационного коллектора D600, ул. Никиты Рыбакова - бульвар Юбилейный - Коминтерна.</t>
  </si>
  <si>
    <t>710х42</t>
  </si>
  <si>
    <t>2020-2023</t>
  </si>
  <si>
    <t>Реконструкция канализационного напорного коллектора от КНС 14 ул. Самочкина 39в до врезки в коллектор 1200мм ул. Чонгарская.</t>
  </si>
  <si>
    <t>820х10</t>
  </si>
  <si>
    <t xml:space="preserve">Расчет максимальной цены объекта выполнен на основе объекта-аналога: 
1."Сооружение для ликвидации сброса промывных вод, сбору и перекачке осадка в городскую канализацию на водопроводной станции «Малиновая гряда» по адресу: город Н. Новгород, Приокский район, пр. Гагарина, д.121", положительное заключение ГАУ НО "Управление госэкспертизы" №3-1-3-0136-19.
2."Капитальный ремонт канализационного коллектора общей протяженностью 10915,50 метров на участке 110 метров в районе ул.Пролетарская, 3 - Мещерский бульвар, 9", положительное заключение ГАУ НО "Управление госэкспертизы" №3-1-3-0076-19.
</t>
  </si>
  <si>
    <t>Реконструкция системы водоотведения Сормовского района с ликвидацией КНС 1.</t>
  </si>
  <si>
    <t>1020х10</t>
  </si>
  <si>
    <t>Расчет максимальной цены объекта выполнен на основе объекта-аналога: 1."Сооружение для ликвидации сброса промывных вод, сбору и перекачке осадка в городскую канализацию на водопроводной станции «Малиновая гряда» по адресу: город Н. Новгород, Приокский район, пр. Гагарина, д.121", положительное заключение ГАУ НО "Управление госэкспертизы" №3-1-3-0136-19</t>
  </si>
  <si>
    <t>Реконструкция канализационного коллектора от  ул. Рыбинская, 93 до пер. Прудный, 24</t>
  </si>
  <si>
    <t xml:space="preserve">345;
180;
150
</t>
  </si>
  <si>
    <t xml:space="preserve">720х9
820х9
1220х10
</t>
  </si>
  <si>
    <t xml:space="preserve">Расчет максимальной цены объекта выполнен на основе объекта-аналога: 1."Сооружение для ликвидации сброса промывных вод, сбору и перекачке осадка в городскую канализацию на водопроводной станции «Малиновая гряда» по адресу: город Н. Новгород, Приокский район, пр. Гагарина, д.121", положительное заключение ГАУ НО "Управление госэкспертизы" №3-1-3-0136-19.
2."Капитальный ремонт канализационного коллектора общей протяженностью 10915,50 метров на участке 110 метров в районе ул.Пролетарская, 3 - Мещерский бульвар, 9", положительное заключение ГАУ НО "Управление госэкспертизы" №3-1-3-0076-19
</t>
  </si>
  <si>
    <t>Реконструкция канализационной линии по ул.Черниговской от канализационного коллектора Д=500 мм от здания № 17А по ул. Черниговской до канализационного коллектора Д=500 мм в районе Канавинского моста.</t>
  </si>
  <si>
    <t>560х33,2</t>
  </si>
  <si>
    <t xml:space="preserve">Расчет максимальной цены объекта выполнен на основе объектов-аналогов: 
1.  "№ 06-02 "Сооружение для ликвидации сброса промывных вод, сбору и перекачке осадка в городскую канализацию на водопроводной станции "Малиновая гряда". (Положительное заключение ГАУ НО "Управление госэкспертизы" №3-1-3-0136-19) ". 
</t>
  </si>
  <si>
    <t>Реконструкция двух участков условно напорного трубопровода  Ø 1420 мм дюкера в районе д Никульское протяженностью 50 п. м. (2х50 п.м)</t>
  </si>
  <si>
    <t>2х50=100</t>
  </si>
  <si>
    <t>2d 1200х57,2</t>
  </si>
  <si>
    <t>Расчет максимальной цены объекта выполнен на основе объекта-аналога: Капитальный ремонт канализационного коллектора общей протяженностью 10915,50 метров на участке 110 метров в районе ул.Пролетарская, 3 - Мещерский бульвар, 9. Ремонт коллектора. (Положительное заключение ГАУ НО "Управление госэкспертизы" №3-1-3-0076-19 от 13.06.2019 г.).</t>
  </si>
  <si>
    <t>Реконструкция канализационного коллектора  от ул. Тяблинская 7 до Южное шоссе 2г.</t>
  </si>
  <si>
    <t>1020х9</t>
  </si>
  <si>
    <t xml:space="preserve">Расчет максимальной цены объекта выполнен на основе объекта-аналога: 
1." Строительство водовода (перемычки) Д=1000 мм с камерой в районе ул. Аксакова, 38 в Ленинском районе г. Нижнего Новгорода. Наружные сети водоснабжения. (Положительное заключение ГАУ НО "Управление госэкспертизы" №3-1-3-0093-19.
</t>
  </si>
  <si>
    <t>Реконструкция канализационного коллектора ул. ул. Чаадаева 26 – 12</t>
  </si>
  <si>
    <t>315х18,7</t>
  </si>
  <si>
    <t xml:space="preserve">Расчет максимальной цены объекта выполнен на основе объекта-аналога: 
1."Сооружение для ликвидации сброса промывных вод, сбору и перекачке осадка в городскую канализацию на водопроводной станции «Малиновая гряда» по адресу: город Н. Новгород, Приокский район, пр. Гагарина, д.121", положительное заключение ГАУ НО "Управление госэкспертизы" №3-1-3-0136-19.
</t>
  </si>
  <si>
    <t>Реконструкция  дюкерного перехода напорного трубопровода Ø315мм через р.Кудьма протяженностью 150 п. м.</t>
  </si>
  <si>
    <t xml:space="preserve">Расчет максимальной цены объекта выполнен на основе объекта-аналога: 
1. Строительство водопровода в деревне Кузнечиха Советского района. Прокладка трубопровода (колодец Д2000мм), положительное заключение ГАУ НО "Управление госэкспертизы" №3-1-3-0119-17.
</t>
  </si>
  <si>
    <t>Реконструкция канализационных сетей в Московском и  Канавинском районе. Устройство перемычки между коллектором D1000 ул. Проспект Героев и D800 ул. Московское шоссе.</t>
  </si>
  <si>
    <t>450х26,7</t>
  </si>
  <si>
    <t xml:space="preserve">Расчет максимальной цены объекта выполнен на основе объекта-аналога: 
1."Сооружение для ликвидации сброса промывных вод, сбору и перекачке осадка в городскую канализацию на водопроводной станции «Малиновая гряда» по адресу: город Н. Новгород, Приокский район, пр. Гагарина, д.121", положительное заключение ГАУ НО "Управление госэкспертизы" №3-1-3-0136-19.
2. Строительство водопровода в деревне Кузнечиха Советского района. Прокладка трубопровода (колодец Д2000мм), положительное заключение ГАУ НО "Управление госэкспертизы" №3-1-3-0119-17.
3. Строительство водовода (перемычки) Д=1000 мм с камерой в районе ул. Аксакова, 38 в Ленинском районе г. Нижнего Новгорода. Наружные сети водоснабжения, положительное заключение ГАУ НО "Управление госэкспертизы" №3-1-3-0093-19.
</t>
  </si>
  <si>
    <t>Реконструкция канализационного самотечного коллектора по адресу: ул. Юлиуса Фучика, 31 Д=150 мм, Д=300 мм.</t>
  </si>
  <si>
    <t>Реконструкция канализационного коллектора от  ул.Кащенко,4а до ул.Шапошникова,13а.</t>
  </si>
  <si>
    <t>Реконструкция самотечного канализационного коллектора ул. Дуденевская 5б, путем увеличения протяженности.</t>
  </si>
  <si>
    <t xml:space="preserve">Расчет максимальной цены объекта выполнен на основе объекта-аналога: 1."Сооружение для ликвидации сброса промывных вод, сбору и перекачке осадка в городскую канализацию на водопроводной станции «Малиновая гряда» по адресу: город Н. Новгород, Приокский район, пр. Гагарина, д.121", положительное заключение ГАУ НО "Управление госэкспертизы" №3-1-3-0136-19.
2. «Наружные сети водоснабжения. Строительство водовода (перемычки) Д=1000 мм с камерой в районе ул. Аксакова, 38 в Ленинском районе г. Нижнего Новгорода», положительное заключение ГАУ НО "Управление госэкспертизы" №3-1-3-0093-19 от 01.07.2019 г.
</t>
  </si>
  <si>
    <t>Реконструкция самотечного канализационного коллектора по ул. Раевского 3б, путем увеличения протяженности.</t>
  </si>
  <si>
    <t>Строительство наружных сетей канализации 1-й очереди строительства ЖК «Новинки Смарт Сити»</t>
  </si>
  <si>
    <t>Обеспечение централизованным водоотведением</t>
  </si>
  <si>
    <t>108, 225, 315, 450</t>
  </si>
  <si>
    <t>2018-2020</t>
  </si>
  <si>
    <t>Прокладка 2-х канализационных линий 2хД=225мм протяженностью ~75 пог. м каждая, общей протяженностью ~150 пог. м от границ земельного участка объекта строительства: «Универсальный спортивный комплекс с искусственным льдом в г. Нижнем Новгороде», расположенного по адресу: Нижегородская область, город Нижний Новгород, Канавинский район, в квартале ул. Бе-танкура, набережной р. Волга, ул. Должанская, ул. Самаркандская, до канализационного коллектора Д=500 мм по ул. Самаркандская (с запрошенной мощностью: хозяйственно-бытовые и производственные нужды 118,63м3/час/341,97м3/сут., в том числе производственные нужды 8м3/час/8м3/сут.)</t>
  </si>
  <si>
    <t>2Д=225</t>
  </si>
  <si>
    <t>Расчет максимальной цены объекта выполнен на основе объекта-аналога: "Строительство водопровода в деревне Кузнечиха Советского района. ", положительное заключение ГАУ НО "Управление госэкспертизы" от 21.11.2017г. № №3-1-3-0119-17 .</t>
  </si>
  <si>
    <t>около 8 млрд</t>
  </si>
  <si>
    <t>сумм не было в схеме ВиВ</t>
  </si>
  <si>
    <t>Достижение и обеспечение нормативного качества очистки сточных вод на Нижегородской станции аэрации до требований к сбросу в рыбохозяйственный водоем 1 категории</t>
  </si>
  <si>
    <t>Реконструкция КНС Замена насосов на ГНС г.Н.новгород, ул.Должанская,2Б. ГНС/НН-С- 089/2079</t>
  </si>
  <si>
    <t>КНС "Частокольная" ул. Металлистов, д. 6 В</t>
  </si>
  <si>
    <t>Повышение надежности работы канализационных сетей и сооружений, Снижение
эксплуатационных затрат</t>
  </si>
  <si>
    <t>Модернизация КНС № 9, ул. Комарова, 14В (инв.№
001110140)</t>
  </si>
  <si>
    <t>Реконструкция КНС Замена
насосов на ГНС г.Н.новгород, ул.Должанская,2Б. ГНС/НН-С- 089/2017</t>
  </si>
  <si>
    <t>МОДЕРНИЗАЦИЯ
КНС № 4 ул. Толбухина, д.17А (инв.№ 000110092)</t>
  </si>
  <si>
    <t>Повышение надежности энергоснабжения   канализационных насосных станций, Снижение эксплуатационных затрат на ремонт кабельных сетей в связи с их 100% износом</t>
  </si>
  <si>
    <t>Модернизация КНС</t>
  </si>
  <si>
    <t>Модернизация КНС ул. Менделеева, д.26В (инв.№ 001110012)</t>
  </si>
  <si>
    <t>2017-2020</t>
  </si>
  <si>
    <t>Реконструкция КНС Замена насосов на ГНС г.Н.новгород, ул.Должанская,2Б. ГНС/НН-С- 089/2013</t>
  </si>
  <si>
    <t>Модернизация КНС ул. Баренца, 23А (инв.№ 001100151)</t>
  </si>
  <si>
    <t>Реконструкция КНС Замена насосов на ГНС г.Н.новгород, ул.Должанская,2Б. ГНС/НН-С- 089/2015</t>
  </si>
  <si>
    <t>Реконструкция КНС Замена насосов на ГНС г.Н.новгород, ул.Должанская,2Б. ГНС/НН-С- 089/2016</t>
  </si>
  <si>
    <t>2015-2018</t>
  </si>
  <si>
    <t>Реконструкция КНС Замена насосов на ГНС г.Н.новгород, ул.Должанская,2Б. ГНС/НН-С- 089/2023</t>
  </si>
  <si>
    <t>Реконструкция КНС Замена насосов на ГНС г.Н.новгород, ул.Должанская,2Б. ГНС/НН-С- 089/2024</t>
  </si>
  <si>
    <t>насосов на ГНС г.Н.новгород, ул.Должанская,2Б. ГНС/НН-С- 089/2025</t>
  </si>
  <si>
    <t>Реконструкция КНС Замена насосов на ГНС г.Н.новгород, ул.Должанская,2Б. ГНС/НН-С- 089/2026</t>
  </si>
  <si>
    <t>Реконструкция КНС Замена насосов на ГНС г.Н.новгород, ул.Должанская,2Б. ГНС/НН-С- 089/2027</t>
  </si>
  <si>
    <t>Реконструкция КНС Замена насосов на ГНС г.Н.новгород, ул.Должанская,2Б. ГНС/НН-С- 089/2029</t>
  </si>
  <si>
    <t>Реконструкция КНС Замена насосов на ГНС г.Н.новгород, ул.Должанская,2Б. ГНС/НН-С- 089/2031</t>
  </si>
  <si>
    <t>Реконструкция КНС Замена насосов на ГНС г.Н.новгород, ул.Должанская,2Б. ГНС/НН-С- 089/2037</t>
  </si>
  <si>
    <t>Реконструкция КНС Замена насосов на ГНС г.Н.новгород, ул.Должанская,2Б. ГНС/НН-С- 089/2040</t>
  </si>
  <si>
    <t>Остановка /Ликвидация КНС</t>
  </si>
  <si>
    <t>Реконструкция КНС</t>
  </si>
  <si>
    <t>КНС № 2 ул. Стрелка, 14</t>
  </si>
  <si>
    <t>2019-2022</t>
  </si>
  <si>
    <t>Реконструкция КНС Замена насосов на ГНС г.Н.новгород, ул.Должанская,2Б. ГНС/НН-С- 089/2042</t>
  </si>
  <si>
    <t>КНС № 2 ул. Зеленая, 64</t>
  </si>
  <si>
    <t>Реконструкция КНС Замена насосов на ГНС г.Н.новгород, ул.Должанская,2Б. ГНС/НН-С- 089/2043</t>
  </si>
  <si>
    <t>КНС № 10 ул. Гаугеля, 18</t>
  </si>
  <si>
    <t>Реконструкция КНС Замена насосов на ГНС г.Н.новгород, ул.Должанская,2Б. ГНС/НН-С- 089/2044</t>
  </si>
  <si>
    <t>КНС № 12а ул. Красных Партизан, 16 Б</t>
  </si>
  <si>
    <t>Реконструкция КНС Замена насосов на ГНС г.Н.новгород, ул.Должанская,2Б. ГНС/НН-С- 089/2048</t>
  </si>
  <si>
    <t>КНС № 13 ул. Карла Маркса, 17</t>
  </si>
  <si>
    <t>Реконструкция КНС Замена насосов на ГНС г.Н.новгород, ул.Должанская,2Б. ГНС/НН-С- 089/2049</t>
  </si>
  <si>
    <t>КНС № 13 ул. Красных Зорь, 13 Г</t>
  </si>
  <si>
    <t>Реконструкция КНС Замена насосов на ГНС г.Н.новгород, ул.Должанская,2Б. ГНС/НН-С- 089/2050</t>
  </si>
  <si>
    <t>КНС № 15 ул. Стрелковая, 79 А</t>
  </si>
  <si>
    <t>Реконструкция КНС Замена насосов на ГНС г.Н.новгород, ул.Должанская,2Б. ГНС/НН-С- 089/2059</t>
  </si>
  <si>
    <t>КНС № 29 ул. Космическая, д. 30 В</t>
  </si>
  <si>
    <t>Реконструкция КНС Замена насосов на ГНС г.Н.новгород, ул.Должанская,2Б. ГНС/НН-С- 089/2061</t>
  </si>
  <si>
    <t>КНС № 3 ул. Адмирала Нахимова, 10 Б</t>
  </si>
  <si>
    <t>Реконструкция КНС Замена насосов на ГНС г.Н.новгород, ул.Должанская,2Б. ГНС/НН-С- 089/2063</t>
  </si>
  <si>
    <t>Реконструкция КНС Замена насосов на ГНС г.Н.новгород, ул.Должанская,2Б. ГНС/НН-С- 089/2065</t>
  </si>
  <si>
    <t>КНС № 4 ул. Черняховского, 22 Г</t>
  </si>
  <si>
    <t>Реконструкция КНС Замена насосов на ГНС г.Н.новгород, ул.Должанская,2Б. ГНС/НН-С- 089/2066</t>
  </si>
  <si>
    <t>КНС № 5 ул. Мокроусова, 7 А</t>
  </si>
  <si>
    <t>Реконструкция КНС Замена насосов на ГНС г.Н.новгород, ул.Должанская,2Б. ГНС/НН-С- 089/2068</t>
  </si>
  <si>
    <t>КНС № 6 ул. Космонавта Комарова, 13 А</t>
  </si>
  <si>
    <t>Реконструкция КНС Замена насосов на ГНС г.Н.новгород, ул.Должанская,2Б. ГНС/НН-С- 089/2069</t>
  </si>
  <si>
    <t>КНС № 7 ул. Космонавта Комарова, 21 А</t>
  </si>
  <si>
    <t>Реконструкция КНС Замена насосов на ГНС г.Н.новгород, ул.Должанская,2Б. ГНС/НН-С- 089/2071</t>
  </si>
  <si>
    <t>Реконструкция КНС Замена насосов на ГНС г.Н.новгород, ул.Должанская,2Б. ГНС/НН-С- 089/2073</t>
  </si>
  <si>
    <t>КНС "Ярмарочная" ул. Совнаркомовская, 5 В</t>
  </si>
  <si>
    <t>Реконструкция КНС Замена насосов на ГНС г.Н.новгород, ул.Должанская,2Б. ГНС/НН-С- 089/2080</t>
  </si>
  <si>
    <t>КНС Московское шоссе, 304 Б</t>
  </si>
  <si>
    <t>Реконструкция КНС Замена насосов на ГНС г.Н.новгород, ул.Должанская,2Б. ГНС/НН-С- 089/2081</t>
  </si>
  <si>
    <t>КНС парк "Дубки" ул. Адмирала Нахимова, 1 А</t>
  </si>
  <si>
    <t>Реконструкция КНС Замена насосов на ГНС г.Н.новгород, ул.Должанская,2Б. ГНС/НН-С- 089/2082</t>
  </si>
  <si>
    <t>КНС ул. Березовская, 102</t>
  </si>
  <si>
    <t>Реконструкция КНС Замена насосов на ГНС г.Н.новгород, ул.Должанская,2Б. ГНС/НН-С- 089/2083</t>
  </si>
  <si>
    <t>КНС ул. Героя Самочкина, 23</t>
  </si>
  <si>
    <t>Реконструкция КНС Замена насосов на ГНС г.Н.новгород, ул.Должанская,2Б. ГНС/НН-С- 089/2084</t>
  </si>
  <si>
    <t>КНС ул. Композиторская, 20</t>
  </si>
  <si>
    <t>КНС ул. Конотопская, 14 А</t>
  </si>
  <si>
    <t>Реконструкция КНС Замена насосов на ГНС г.Н.новгород, ул.Должанская,2Б. ГНС/НН-С- 089/2088</t>
  </si>
  <si>
    <t>КНС ул. Кутузова, 6</t>
  </si>
  <si>
    <t>Реконструкция КНС Замена насосов на ГНС г.Н.новгород, ул.Должанская,2Б. ГНС/НН-С- 089/2089</t>
  </si>
  <si>
    <t>КНС ул. Озерная, 5А</t>
  </si>
  <si>
    <t>Реконструкция КНС Замена насосов на ГНС г.Н.новгород, ул.Должанская,2Б. ГНС/НН-С- 089/2092</t>
  </si>
  <si>
    <t>КНС ул. Ракетная, 15</t>
  </si>
  <si>
    <t>Реконструкция КНС Замена насосов на ГНС г.Н.новгород, ул.Должанская,2Б. ГНС/НН-С- 089/2093</t>
  </si>
  <si>
    <t>КНС ул. Тропинина, 13 В</t>
  </si>
  <si>
    <t>Реконструкция КНС Замена насосов на ГНС г.Н.новгород, ул.Должанская,2Б. ГНС/НН-С- 089/2095</t>
  </si>
  <si>
    <t>КНС ул. Федосеенко, 87</t>
  </si>
  <si>
    <t>Реконструкция КНС Замена насосов на ГНС г.Н.новгород, ул.Должанская,2Б. ГНС/НН-С- 089/2097</t>
  </si>
  <si>
    <t>КНС ул. Фибролитовая, 2</t>
  </si>
  <si>
    <t>Реконструкция КНС Замена насосов на ГНС г.Н.новгород, ул.Должанская,2Б. ГНС/НН-С- 089/2098</t>
  </si>
  <si>
    <t>КНС ул. Чачиной, 24</t>
  </si>
  <si>
    <t>Реконструкция КНС Замена насосов на ГНС г.Н.новгород, ул.Должанская,2Б. ГНС/НН-С- 089/2099</t>
  </si>
  <si>
    <t>КНС ул. Шлиссельбургская</t>
  </si>
  <si>
    <t>Реконструкция КНС Замена насосов на ГНС г.Н.новгород, ул.Должанская,2Б. ГНС/НН-С- 089/2100</t>
  </si>
  <si>
    <t>КНС ул. Ясная</t>
  </si>
  <si>
    <t>Реконструкция КНС Замена насосов на ГНС г.Н.новгород, ул.Должанская,2Б. ГНС/НН-С- 089/2101</t>
  </si>
  <si>
    <t>Линейные объекты, реконструкция</t>
  </si>
  <si>
    <t>диаметр 100-149</t>
  </si>
  <si>
    <t>п.4 лин</t>
  </si>
  <si>
    <t>диаметр 150-199</t>
  </si>
  <si>
    <t>п.15 лин</t>
  </si>
  <si>
    <t>диаметр 200-299</t>
  </si>
  <si>
    <t>диаметр 300-599</t>
  </si>
  <si>
    <t>п.18 лин</t>
  </si>
  <si>
    <t>диаметр 600-999</t>
  </si>
  <si>
    <t>п.22 лин</t>
  </si>
  <si>
    <t>диаметр 1000-1199</t>
  </si>
  <si>
    <t>диаметр 1200-1399</t>
  </si>
  <si>
    <t>диаметр 1400-3000</t>
  </si>
  <si>
    <t>Канализационный коллектор по ул. Линдовская Д=600мм</t>
  </si>
  <si>
    <t>п.м.</t>
  </si>
  <si>
    <r>
      <rPr>
        <sz val="8"/>
        <rFont val="Arial"/>
        <family val="2"/>
        <charset val="204"/>
      </rPr>
      <t>Кан.ул Чкалова д.13 инв.номер000377648
,Чкалова 13 диаметром 200</t>
    </r>
  </si>
  <si>
    <t>Расположение под зданием жилого дома.</t>
  </si>
  <si>
    <t>Ликвидация КНС-26 по ул. Коломенская,6б</t>
  </si>
  <si>
    <t>Новое строительство. Прокладка нового напорного  коллектора Д=500мм по ул. Дружаева,3 до ул. Пермякова,20 (от К0008 до кам.гаш., Д=500мм, L=1800п.м)</t>
  </si>
  <si>
    <t>реконструкция канализационных сетей Застройка по ул.Малоэтажной</t>
  </si>
  <si>
    <t>Новое строительство. Переключение стоков от КНС "Совхоз Доскино", минуя территорию "Тепличного комбината" (2Д=160мм, L=2000п.м)</t>
  </si>
  <si>
    <t>Ликвидация КНС "Тепличный комбинат" по ул. Береговая,14а</t>
  </si>
  <si>
    <t>Строительство и реконструкция канализационных сетей для обеспечения развития городских территорий Нижнего Новгорода</t>
  </si>
  <si>
    <t>Реконструкция Мызинского дюкера д=1400</t>
  </si>
  <si>
    <t>Строительство канализационных сетей поул.Шмидта, Каховская, Памирская и т.д. д=</t>
  </si>
  <si>
    <t>Ликвидация открытых выпусков в р.Ржавка, и р.Борзовка</t>
  </si>
  <si>
    <t>п.16 лин</t>
  </si>
  <si>
    <t>Перекладка коллектора Д=300- 600-800мм по ул.Гончарова на Д=800-900мм д=800- 900</t>
  </si>
  <si>
    <t>Перекладка к/л Д=1200мм по пр.Ленина, попадающую в зону строительства д=1200</t>
  </si>
  <si>
    <t>Территория застройки в границах ул.Самочкина, Энтузиастов, Дружбы в Ленинском районе</t>
  </si>
  <si>
    <t>Реконструкция Карповского коллектора Д=1000мм до КНС "Кавказ" д=1000</t>
  </si>
  <si>
    <t>Территория застройки в границах ул.Октябрьской революции, Чонгарская, Июльских дней в Ленинском районе</t>
  </si>
  <si>
    <t>Перекладка канализационной линии Д=600 мм по ул.Обухова на Д=900мм от выпусков застройки до врезки в канализ. коллектор Д=2000мм по ул.Чкалова д=900</t>
  </si>
  <si>
    <t>Территория в границах улиц ул. Обухова, Чкалова, Н.Пахомова, Рутковского в Канавинском районе. Наполнение выше нормативного, работает на подпоре, сточные воды выдавливаются в близлежащие к/сети</t>
  </si>
  <si>
    <t>Территория застройки в границах улиц Прокофьева, Канавинская, Приокская, Литвинова</t>
  </si>
  <si>
    <t>Реконструкция 1-го напорного Автозаводского коллектора от КНС "Кавказ" до дюкера д=1420</t>
  </si>
  <si>
    <t>Территория застройки в границах улиц Даля, Канавинская, Прокофьева. Литвинова</t>
  </si>
  <si>
    <t>Перекладка к.л. по ул.Марата- Луначарского Д=150- 200мм на 250мм. д=250</t>
  </si>
  <si>
    <t>Территория застройки в границах улиц Долгополова, Приокская, Фильченкова</t>
  </si>
  <si>
    <t>Перекладка к.л. Д=200мм на Д=300мм по ул.Даля от ул.Канавинская до коллектора Д=1200мм по ул.Интернациональна я д=300</t>
  </si>
  <si>
    <t>Территория застройки в границах улиц Даля, Революционная, Вокзальная, Марата</t>
  </si>
  <si>
    <t>Перекладка кан.линии Д=200мм по ул.Приокская на кан.линию Д=300мм от ул.Литвинова до Д=1200мм по ул.Интернациональна я д=300</t>
  </si>
  <si>
    <t>Территория застройки в границах улиц Даля, Интернациональная, Вокзальная, Революционная</t>
  </si>
  <si>
    <t>Перекладка кан.линии Д=200 мм Д=300мм по ул.Вокзальная от ул.Литвинова до коллектора Д=1200мм по ул.Интернациональна я д=300</t>
  </si>
  <si>
    <t>Территория застройки в границах улиц Даля, Вокзальная, Коммунистическая, Интернациональная</t>
  </si>
  <si>
    <t>Перекладка к.л. Д=200мм по ул. Прокофьева на Д=250мм. д=250</t>
  </si>
  <si>
    <t>Территория застройки в границах улиц Даля, Алеши Пешкова, Прокофьева, Канавинская</t>
  </si>
  <si>
    <t>Перекладка к.л. Д=150мм по ул.Фильченкова на Д=250мм, далее Д=400мм по ул.Приокская до коллектора Д=2000мм по ул.Чкалова. д=250- 400</t>
  </si>
  <si>
    <t>Территория застройки в границах улиц Даля, Коммунистическая, Прокофьева, Алеши Пешкова</t>
  </si>
  <si>
    <t>Перекладка коллектора от д.12 до д. 26 по Чаадаева (продолжение работ) д=400</t>
  </si>
  <si>
    <t>развитие застраиваемых территорий по ул. Чаадаева, пос.Новая Стройка h/d =0,8 (Д=1000мм)</t>
  </si>
  <si>
    <t>Перекладка самотечного коллектора Д=1000мм на Д=1500мм по пр. Героев д=1500</t>
  </si>
  <si>
    <t>Территория застройки на пересечении улиц Орджоникидзе и Мирошникова в Московском районе. Коллектор работает на подпоре, минимальные уклоны, отдельные участки с контруклонами (h/d=2, в основном h/d=1,5)</t>
  </si>
  <si>
    <t>Проект планировки и межевания в границах ул.Культуры, Циолковского, Островского, Мечникова</t>
  </si>
  <si>
    <t>Перекладка к/л Д=350мм на Д=500мм по ул.Черниговская до Благовещенской площади д=500</t>
  </si>
  <si>
    <t>Проект планировки территории ул.Черниговская, 11</t>
  </si>
  <si>
    <t>Перекладка коллектора Д=200мм на Д=400мм по ул.М.Ямская д=400</t>
  </si>
  <si>
    <t>Территория застройки в границах улиц М.Ямская, М.Горького, Ильинская в Нижегородском районе</t>
  </si>
  <si>
    <t>Строительство коллектора Д=300- 600мм по ул.Ильинская от ул.Красносельская до Нижневолжской наб. д=300-600</t>
  </si>
  <si>
    <t>Территория застройки в границах улиц Добролюбова, Ильинская, Малая Покровская, архитектора Харитонова в Нижегородском районе</t>
  </si>
  <si>
    <t>Перекладка коллектора с Д=150мм на Д=300мм по ул.Короленко до Д=300мм по ул.Короленко, ул.Горького, д=300</t>
  </si>
  <si>
    <t>Территория застройки в границах улиц Новая, Короленко в Нижегородском районе</t>
  </si>
  <si>
    <t>Перекладка коллектора с Д=200мм на Д=300мм по ул.Новой д=300</t>
  </si>
  <si>
    <t>Перекладка канализационной линии по ул. Костина от ул.Белинского до ул.Горького д=300</t>
  </si>
  <si>
    <t>развитие застраиваемых территорий в границах ул. Белинского, Костина, М.Горького, Гранитный</t>
  </si>
  <si>
    <t>Перекладка Д=200мм по ул.Белинского до Д=400мм по ул.Белинского угол ул.Ванеева д=400</t>
  </si>
  <si>
    <t>Территория застройки в границах ул.Белинского, Тверская, Славянская, Ашхабадская в Нижегородском районе</t>
  </si>
  <si>
    <t>Перекладка</t>
  </si>
  <si>
    <t>Территории застройки: · В</t>
  </si>
  <si>
    <t>п.21 Строительство</t>
  </si>
  <si>
    <t>коллектора Д=200м на Д=400мм по ул.Невзоровых от ул.Студеная до ул.Ванеева. д=400</t>
  </si>
  <si>
    <t>Переложить существующий коллектор Д=400мм по ул. Невзоровых от застройки до Д=600мм по ул.Невзоровых д=500</t>
  </si>
  <si>
    <t>развитие застраиваемых территорий по Тимирязева, Пушкина</t>
  </si>
  <si>
    <t>развитие застраиваемых территорий по ул. Генкиной</t>
  </si>
  <si>
    <t>Реконструкция Ковалихинского коллектора Д=450мм до Д=1000мм от ул.Трудовой до ул.Белинского д=1000</t>
  </si>
  <si>
    <t>Территория застройки на пересечение ул. Ульянова, Семашко; развитие застраиваемых территорий в границах улиц Б.Покровская, Октябрьская, Варварская, М.Горького, включая Грузинскую</t>
  </si>
  <si>
    <t>Перекладка Д=400мм на Д=800мм по ул.Родионова- Овражная д=800</t>
  </si>
  <si>
    <t>Проект межевания и застройки территории ул.Родионова</t>
  </si>
  <si>
    <t>Проект планировки и межевания территории в границах улиц Полтавская-Республиканская- Высоковский проезд</t>
  </si>
  <si>
    <t>Б.Панина до Ковалихинского коллектора Д=1000мм, диаметр уточнить при проектировании д=</t>
  </si>
  <si>
    <t>Реконструкция канализационного коллектора Д=600мм на Д=800мм по ул.Артельная д=800</t>
  </si>
  <si>
    <t>Прокладка коллектора от ул.Пушкина до Д=800мм по ул.Ошарская (пересечение с Изоляторским оврагом) д=800</t>
  </si>
  <si>
    <t>развитие застраиваемых территорий по пр. Гагарина (бывший военный городок), ул. Бекетова и Ванеева, Кузнечихинская, Эльтонская, Косогорная в Советском районе</t>
  </si>
  <si>
    <t>Проект планировки территории на пересечении улиц Адмирала Васюнина, Генерала Ивлиева</t>
  </si>
  <si>
    <t>Для подключения жилого района между дер. Ольгино и Новый луч, Новинки.Территория застройки, прилегающая к дер.Новинки в Нижегородской области Богородского района</t>
  </si>
  <si>
    <t>Реконструкция канализационных сетей, не обеспечивающих пропуск существующих расходов</t>
  </si>
  <si>
    <t>Канализационная линия самотечная на КНС 19 (Дружаева) д=400</t>
  </si>
  <si>
    <t>h/d=0,9 на переложенном участке самотечной к/линии на КНС 19</t>
  </si>
  <si>
    <t>п.14 лин</t>
  </si>
  <si>
    <t>Переложенный участок коллектора не соответствует объему сточных вод</t>
  </si>
  <si>
    <t>п.79</t>
  </si>
  <si>
    <t>Канализационная линия по Московскому шоссе от Московское шоссе, 82 до шоссе Жиркомбината д=600</t>
  </si>
  <si>
    <t>Канализационная линия по Московскому шоссе от д.223 до д.215 д=200-300</t>
  </si>
  <si>
    <t>Канализационная линия самотечная на КНС 1 (Чаадаева, 1г) от Сокола д=200-300</t>
  </si>
  <si>
    <t>Малая заглубленность КНС 1 создает подпор в самотечную сеть</t>
  </si>
  <si>
    <t>Канализационные линии напорные от КНС 1 (Чаадаева, 1б) д=2* 315</t>
  </si>
  <si>
    <t>Работают обе нитки по максимальной пропускной способности, резерва нет</t>
  </si>
  <si>
    <t>Подключение новых объектов невозможно в связи с контруклоном и диаметрами, не соответствующими расходу. ОП – большое кол-во запрашиваемых подключений</t>
  </si>
  <si>
    <t>Канализационная линия самотечная на КНС Федосеенко, 88г д=500</t>
  </si>
  <si>
    <t>Наполнение выше допустимого, минимальные уклоны</t>
  </si>
  <si>
    <t>В связи с переключением данной к/линии в другой коллектор образовался подпор</t>
  </si>
  <si>
    <t>150-</t>
  </si>
  <si>
    <t>Канализационная линия по Верхне- Волжской наб. в р-не трамплина д=200</t>
  </si>
  <si>
    <t>Канализационный коллектор Д=500мм по Нижневолжской наб. до Д=600мм от Похвалинского коллектора Д=600мм д=600</t>
  </si>
  <si>
    <t>Канализационный коллектор по ул. Ковалихинская от ул.Овражная до пер. Парниковый д=1000</t>
  </si>
  <si>
    <t>п.1</t>
  </si>
  <si>
    <t>Канализационная линия Д=400мм ул.40 лет Победы,16 д=400</t>
  </si>
  <si>
    <t>Строительство и реконструкция канализационных сетей для подключения новых объектов</t>
  </si>
  <si>
    <t>Реконструкция Аэропорта (пос.Стригино)</t>
  </si>
  <si>
    <t>Реконструкция КНС на территории Аэропорта</t>
  </si>
  <si>
    <t>Строительство стадиона "Стрелка"</t>
  </si>
  <si>
    <t>Прокладка канализационного коллектора от жилого района восточнее деревни Мордвинцево до коллектора Д=1800мм д=500</t>
  </si>
  <si>
    <t>для подключения жилого района восточнее дер. Мордвинцево</t>
  </si>
  <si>
    <t>Прокладка коллектора от д. Ольгино, пос. Новый луч до Щербинок д=800</t>
  </si>
  <si>
    <t>для подключения жилого района между дер. Ольгино и дер.Новый луч</t>
  </si>
  <si>
    <t>Строительство сетей водоотведения</t>
  </si>
  <si>
    <t>км</t>
  </si>
  <si>
    <t>2021-2024</t>
  </si>
  <si>
    <t>п.14</t>
  </si>
  <si>
    <t>в границах ул.Федосеенко, ул.Торфяная</t>
  </si>
  <si>
    <t>пос.Новая Стройка</t>
  </si>
  <si>
    <t>в границах ул.Римская, Декабристов, Таллинская, Болотникова</t>
  </si>
  <si>
    <t>в границах ул.Ближняя, Осипенко, Пурехская, Череповецкая, Овчинникова.</t>
  </si>
  <si>
    <t>в границах ул.Пахомова, Симферопольская, Украинская, Спартака, Зеленодольская</t>
  </si>
  <si>
    <t>в границах ул.Авиаторская, Шлиссербургская, Кременчугская</t>
  </si>
  <si>
    <t>Пос.Стригино, пос.Гнилицы и в границах ул.Булавина, Малышевская, Гайдара, Минеева, Красный Перекоп, Нижняя,</t>
  </si>
  <si>
    <t>пос.Дубравный, пос.Высоково</t>
  </si>
  <si>
    <t>пос.Березовая Пойма</t>
  </si>
  <si>
    <t>пос. Орловские дворики, Московское шоссе</t>
  </si>
  <si>
    <t>в застройке Красноуральская- пр.Ильича-Красных партизан-Спутника</t>
  </si>
  <si>
    <t>в застройке Шуваловская промзона</t>
  </si>
  <si>
    <t>в застройке пос Дачный</t>
  </si>
  <si>
    <t>в квартале "Старое Канавино"</t>
  </si>
  <si>
    <t>в квартале "Молитовка"</t>
  </si>
  <si>
    <t>в застройке по ул.Коломенская</t>
  </si>
  <si>
    <t>в застройке ул.Малоэтажная и Шнитникова</t>
  </si>
  <si>
    <t>дер.Подновье, слобода Подновье</t>
  </si>
  <si>
    <t>пос. Березовый Клин (к.п.Зеленый город)</t>
  </si>
  <si>
    <t>дер. Кузничиха (Слободка и Кукурузный пос.) – 3 очередь</t>
  </si>
  <si>
    <t>дер.Ольгино,Новый луч</t>
  </si>
  <si>
    <t>Перекладка водопроводных сетей в дер.Бешенцево</t>
  </si>
  <si>
    <t>в застройке пр.Гагарина (С/х академия)</t>
  </si>
  <si>
    <t>в застройке ул.Голованова</t>
  </si>
  <si>
    <t>в застройке пр.Гагарина- Пятигорская</t>
  </si>
  <si>
    <t>в застройке ул.Пятигорская- Батумская- Столетова</t>
  </si>
  <si>
    <t>в застройке ул.Г.Елисеева- Батумская- Столетова-Б- Бруевича</t>
  </si>
  <si>
    <t>в застройке пр.Гагарина- Краснозвёздная</t>
  </si>
  <si>
    <t>в квартале ул.Пушкина</t>
  </si>
  <si>
    <t>в квартале ул.Пушкина- Косогорная</t>
  </si>
  <si>
    <t>в застройке ул.2-я Оранжерейная</t>
  </si>
  <si>
    <t>в застройке ул.Ванеева</t>
  </si>
  <si>
    <t>в застройке ул.Ошарская- Республиканская</t>
  </si>
  <si>
    <t>в застройке Невзоровых-3-й Проезд</t>
  </si>
  <si>
    <t>в застройке ул.Белинского- Тверская- Невзоровых- Студёная</t>
  </si>
  <si>
    <t>в застройке Шевченко-3-я Ямская-Большие Овраги</t>
  </si>
  <si>
    <t>в застройке ул.М.Ямская-М- Горького- Ильинская</t>
  </si>
  <si>
    <t>в застройке ул.М. Горького- Ильинская-Новая</t>
  </si>
  <si>
    <t>в застройке ул.М.Горького- Ильинская</t>
  </si>
  <si>
    <t>5.1</t>
  </si>
  <si>
    <t>Перекладка к/линии Д=152-185мм по ул.Гоголя, Сергиевской от к/линии Д=200мм по ул.Маслякова до перекладываемой к/линии Д=300- 600мм по ул.Ильинская</t>
  </si>
  <si>
    <t>Территория в границах застройки ул.Нижегородская, Гоголя, Заломова</t>
  </si>
  <si>
    <t>в застройке ул.Белинского- Славянская- Ашхабадская</t>
  </si>
  <si>
    <t>в застройке ул.Октябрьская</t>
  </si>
  <si>
    <t>в застройке пер.Плотничный</t>
  </si>
  <si>
    <t>в застройке ул.Ильинская- А.Харитонова</t>
  </si>
  <si>
    <t>в застройке ул.Ульянова 32,36,38</t>
  </si>
  <si>
    <t>в застройке ул.Семашко (В часть квартала Ульянова- Семашко- Ковалихинская- Нестерова)</t>
  </si>
  <si>
    <t>в застройке ул.Большая Печёрская- Казанская наб.</t>
  </si>
  <si>
    <t>в застройке ул.Сеченова- Тургенева</t>
  </si>
  <si>
    <t>в застройке ул.Родионова обувная фабрика</t>
  </si>
  <si>
    <t>территории с отсутствующей цетрализованной системой водоотведения</t>
  </si>
  <si>
    <t>в застройке ул.К.Касьянова- р.Кова</t>
  </si>
  <si>
    <t>Для подключения новых объектов пос.Высоково, Дубравный, ул.Землячки, Ясная, Ужгородского</t>
  </si>
  <si>
    <t>Для подключения новых объектов ул.Хальзовская, Большая Починковская, Ясная, Кима, Свободы</t>
  </si>
  <si>
    <t>Д=400мм в районе д.93 по ул.Свободы</t>
  </si>
  <si>
    <t>2022-2025</t>
  </si>
  <si>
    <t>Строительство к/линии от застройки до врезки в перекладываемую к/линию Д=300мм в районе д.39 по ул.М.Тореза</t>
  </si>
  <si>
    <t>Проект планировки и межевания в границах ул.Акмолинская, Народная, Нефтегазовская</t>
  </si>
  <si>
    <t>Перекладка к/линииД=250мм в районе д.39 по ул.М.Тореза до врезки в к/коллектор Д=1200мм по ул.Куйбышева,20</t>
  </si>
  <si>
    <t>Строительство к/сетей по ул.Малоэтажная, Стригинская, Мелиоративная до врезки в КНС пос. Мостоотряд</t>
  </si>
  <si>
    <t>Территории, неохваченные канализованием</t>
  </si>
  <si>
    <t>Реконструкция самотечной к/ сети Д=300ммот д.55 по ул.Космической до КНС №29.</t>
  </si>
  <si>
    <t>Строительство 2 и 3 очереди терминала ОАО «МАНН»</t>
  </si>
  <si>
    <t>Реконструкция самотечной к/линии Д=400мм у д.7 по ул.Коломенская до врезки в коллектор Д=1400мм</t>
  </si>
  <si>
    <t>Строительство канализационных сетей в дер.Никульское, Кузьминки</t>
  </si>
  <si>
    <t>Строительство к/сети по ул.Федосеенко</t>
  </si>
  <si>
    <t>Развитие территории промзоны и перспективное строительство жилой застройки по ул.Федосеенко (территория военного городка)</t>
  </si>
  <si>
    <t>Перекладка к/коллектора Д=300мм по ул.Арктическая до перекладываемого к/коллектора Д=600мм по ул.Гончарова</t>
  </si>
  <si>
    <t>Обеспечение бесперебойного водоотведения существующих потребителей; в ТО информация о перспективных застройках отсутствует</t>
  </si>
  <si>
    <t>Перекладка к/коллектора у д.39 по ул.Г.Попова до КНС «Кавказ»</t>
  </si>
  <si>
    <t>Развитие застройки в границах ул.Н.Прибоя, Суздальская, пер.Суздальский, ул.Шекспира</t>
  </si>
  <si>
    <t>Перекладка к/ коллектора Д=400мм от ул.Корейская до врезки в к/коллектор Д=1000мм в районе д.6 по ул.Углова</t>
  </si>
  <si>
    <t>Развитие территории в границах пер.Корейский, ул.Сурикова</t>
  </si>
  <si>
    <t>Перекладка к/ коллектора Д=800мм в районе д.95 по ул.Ошарская до врезки в к/коллектор Д=1200мм в районе д.20 по пер.Прудному</t>
  </si>
  <si>
    <t>Обеспечение пропускной способности существующих потребителей, развитие территории в границах пр-т Гагарина – пл.Лядова, ул.Краснозвездная</t>
  </si>
  <si>
    <t>Обеспечение пропускной способности существующих потребителей; в ТО информация о перспективных застройках отсутствует</t>
  </si>
  <si>
    <t>Перекладка к/линии</t>
  </si>
  <si>
    <t>Обеспечение бесперебойного</t>
  </si>
  <si>
    <t>Д=200мм по ул.Верхне- Волжская набережная до врезки в перекладываемую к/линию Д=300мм в районе трамплина</t>
  </si>
  <si>
    <t>водоотведения существующих потребителей; в ТО информация о застройках отсутствует</t>
  </si>
  <si>
    <t>Перекладка к/линии Д=300мм по ул.Дальняя до врезки в перекладываемую к/линию Д=500мм по ул Черниговская</t>
  </si>
  <si>
    <t>Застройка территории в границах ул.Шевченко, М.Ямская, Красносельская, Барминская, Елецкая, Одесская, Ереванская</t>
  </si>
  <si>
    <t>ул.Октябрьской</t>
  </si>
  <si>
    <t>одобрена Градсоветом при губернаторе)</t>
  </si>
  <si>
    <t>Строительство напорной к/ линии от КНС №4 (ул.Куйбышева, 51а) до врезки в к/коллектор Д=1000мм по Сормовскому шоссе</t>
  </si>
  <si>
    <t>Обеспечение бесперебойного водоотведения существующих потребителей (по данным участка в работе 1 нитка, работает по максимальной пропускной способности, резерва нет). В ТО информации о перспективной застройке отсутствует</t>
  </si>
  <si>
    <t>Строительство напорной к/линии от КНС №7 (ул.</t>
  </si>
  <si>
    <t>Обеспечение бесперебойного водоотведения существующих потребителей (по данным</t>
  </si>
  <si>
    <t>участка в работе 1 нитка, работает по максимальной пропускной способности, резерва нет). В ТО информации о перспективной застройке отсутствует</t>
  </si>
  <si>
    <t>Строительство напорной к/линии от КНС «Дубки» по ул.ад. Нахимова,1а до врезки в к/коллектор Д=1200мм по пр-ту Ленина</t>
  </si>
  <si>
    <t>Строительство напорной к/линии от КНС (пр-т Ленина,79в) до врезки в к/коллектор Д=1200мм по ул. Переходникова</t>
  </si>
  <si>
    <t>п.20Строительство автодорожных подходов к совмещенному мосту через р.</t>
  </si>
  <si>
    <t>Канализование объектов частного сектора в границах ул.Дружбы, Кировская, Снежная, Палехская</t>
  </si>
  <si>
    <t>Застройка территории по ул.Украинская в 30м от жилых домов №27,35</t>
  </si>
  <si>
    <t>революции</t>
  </si>
  <si>
    <t>Развитие территории по Московскому шоссе</t>
  </si>
  <si>
    <t>Перспективное развитие промзоны пос.Левинка</t>
  </si>
  <si>
    <t>КНС № 10 (пр-т Ленина,94б)</t>
  </si>
  <si>
    <t>перспективных застройках нет</t>
  </si>
  <si>
    <t>Реконструкция к/линии Д=500мм в районе дома №22 по пр-ту Октября до врезки в к/коллектор Д=700мм в районе дома №7 по ул.Поющева</t>
  </si>
  <si>
    <t>Строительство</t>
  </si>
  <si>
    <t>Территории, неохваченные</t>
  </si>
  <si>
    <t>к/линии по ул.Родионова от дома №128 -52 до врезки в перекладываемую к/линию Д=200мм в районе д. №26 по ул.Родионова</t>
  </si>
  <si>
    <t>канализованием</t>
  </si>
  <si>
    <t>Строительство к/сетей пос. Новое Доскино</t>
  </si>
  <si>
    <t>Строительство к/сетей по ул.Подводников, Геройская, Грубе, Дизелестроительна я, Ремесленная до врезки в к/коллектор Д=500мм по ул.Дизелестроитель ная</t>
  </si>
  <si>
    <t>Строительство к/сетей ул.В.Котика, Дарвина, Молитовский затон, Каширская</t>
  </si>
  <si>
    <t>Строительство к/сетей по ул.Возрождения, Деревообделочная, Мичурина, Трамвайная</t>
  </si>
  <si>
    <t>Строительство к/сетей ул.Кабардинская, Грузовая, Эльтонская,Каменска я, Анапская</t>
  </si>
  <si>
    <t>п.20Строительство автодорожных подходов к совмещенному мосту через р. Ока в г.Нижний Новгород.</t>
  </si>
  <si>
    <t>Агрономическая, Рыбинская, Канашская, Верхнеудинская, Пригородная</t>
  </si>
  <si>
    <t>Строительство к/сетей пос Ляхова</t>
  </si>
  <si>
    <t>физический износ оборудования не позволяющий обеспечить надежность и бесперебойность технологического процесса очистки сточных вод и обработки осадков.</t>
  </si>
  <si>
    <t>Определи ть проектир ованием</t>
  </si>
  <si>
    <t>очистки сточных вод и обработки осадков.</t>
  </si>
  <si>
    <t>2021-2025</t>
  </si>
  <si>
    <t>2016-2018</t>
  </si>
  <si>
    <t>Уставка по сушке осадка сточных вод</t>
  </si>
  <si>
    <t>2016-2020</t>
  </si>
  <si>
    <t>Экономия электрической энергии</t>
  </si>
  <si>
    <t>шт.</t>
  </si>
  <si>
    <r>
      <rPr>
        <sz val="8"/>
        <rFont val="Arial"/>
        <family val="2"/>
        <charset val="204"/>
      </rPr>
      <t>Повышение надежности работы канализационных сетей и
сооружений, Снижение эксплуатационных затрат</t>
    </r>
  </si>
  <si>
    <r>
      <rPr>
        <sz val="8"/>
        <rFont val="Arial"/>
        <family val="2"/>
        <charset val="204"/>
      </rPr>
      <t>Модернизация КНС
№ 4, ул. Куйбышева. 51А (инв.№ 001110135)</t>
    </r>
  </si>
  <si>
    <r>
      <rPr>
        <sz val="8"/>
        <rFont val="Arial"/>
        <family val="2"/>
        <charset val="204"/>
      </rPr>
      <t>МОДЕРНИЗАЦИЯ
КНС дом-интернат, к.п. Зеленый город
(инв.№ 000110289)</t>
    </r>
  </si>
  <si>
    <r>
      <rPr>
        <sz val="8"/>
        <rFont val="Arial"/>
        <family val="2"/>
        <charset val="204"/>
      </rPr>
      <t>МОДЕРНИЗАЦИЯ КНС № 73, ул.
Мечникова, д.73Г (инв.№ 000010003)</t>
    </r>
  </si>
  <si>
    <r>
      <rPr>
        <sz val="8"/>
        <rFont val="Arial"/>
        <family val="2"/>
        <charset val="204"/>
      </rPr>
      <t>КНС № 8 с ТП, ул. Люкина, д.5Г (инв.№
000010012)</t>
    </r>
  </si>
  <si>
    <r>
      <rPr>
        <sz val="8"/>
        <rFont val="Arial"/>
        <family val="2"/>
        <charset val="204"/>
      </rPr>
      <t>канализационных сетей и сооружений, Снижение
эксплуатационных затрат</t>
    </r>
  </si>
  <si>
    <r>
      <rPr>
        <sz val="8"/>
        <rFont val="Arial"/>
        <family val="2"/>
        <charset val="204"/>
      </rPr>
      <t>МОДЕРНИЗАЦИЯ КНС № 7
ул.Полесская д. 11А (инв.№ 000010004)</t>
    </r>
  </si>
  <si>
    <r>
      <rPr>
        <sz val="8"/>
        <rFont val="Arial"/>
        <family val="2"/>
        <charset val="204"/>
      </rPr>
      <t>МОДЕРНИЗАЦИЯ
КНС б-р Юбилейный, д.30Б (инв.№ 000110316)</t>
    </r>
  </si>
  <si>
    <r>
      <rPr>
        <sz val="8"/>
        <rFont val="Arial"/>
        <family val="2"/>
        <charset val="204"/>
      </rPr>
      <t>МОДЕРНИЗАЦИЯ
КНС ул. Гороховецкая, 40К (инв.№ 0001110021)</t>
    </r>
  </si>
  <si>
    <r>
      <rPr>
        <sz val="8"/>
        <rFont val="Arial"/>
        <family val="2"/>
        <charset val="204"/>
      </rPr>
      <t>МОДЕРНИЗАЦИЯ
КНС № 23 ул. Патриотов, д.53-б (инв.№ 000110077)</t>
    </r>
  </si>
  <si>
    <r>
      <rPr>
        <sz val="8"/>
        <rFont val="Arial"/>
        <family val="2"/>
        <charset val="204"/>
      </rPr>
      <t>Повышение надежности работы канализационных сетей и сооружений, Снижение
эксплуатационных затрат</t>
    </r>
  </si>
  <si>
    <r>
      <rPr>
        <sz val="8"/>
        <rFont val="Arial"/>
        <family val="2"/>
        <charset val="204"/>
      </rPr>
      <t>МОДЕРНИЗАЦИЯ
КНС Кавказ, ул.Интернациональна
я, д.69К (инв.№000110143)</t>
    </r>
  </si>
  <si>
    <r>
      <rPr>
        <sz val="8"/>
        <rFont val="Arial"/>
        <family val="2"/>
        <charset val="204"/>
      </rPr>
      <t>Реконструкция КНС Замена насосов на ГНС г.Н.новгород,
ул.Должанская,2Б. ГНС/НН-С- 089/2053</t>
    </r>
  </si>
  <si>
    <r>
      <rPr>
        <sz val="8"/>
        <rFont val="Arial"/>
        <family val="2"/>
        <charset val="204"/>
      </rPr>
      <t>КНС № 31
Московское шоссе, 318 В</t>
    </r>
  </si>
  <si>
    <r>
      <rPr>
        <sz val="8"/>
        <rFont val="Arial"/>
        <family val="2"/>
        <charset val="204"/>
      </rPr>
      <t>КНС совхоз
«Доскино» ул. Бахтина, 10</t>
    </r>
  </si>
  <si>
    <r>
      <rPr>
        <sz val="8"/>
        <rFont val="Arial"/>
        <family val="2"/>
        <charset val="204"/>
      </rPr>
      <t>Реконструкция КНС Замена насосов на ГНС г.Н.новгород,
ул.Должанская,2Б. ГНС/НН-С- 089/2087</t>
    </r>
  </si>
  <si>
    <r>
      <rPr>
        <sz val="8"/>
        <rFont val="Arial"/>
        <family val="2"/>
        <charset val="204"/>
      </rPr>
      <t>100-
150</t>
    </r>
  </si>
  <si>
    <r>
      <rPr>
        <sz val="8"/>
        <rFont val="Arial"/>
        <family val="2"/>
        <charset val="204"/>
      </rPr>
      <t>150-
200</t>
    </r>
  </si>
  <si>
    <r>
      <rPr>
        <sz val="8"/>
        <rFont val="Arial"/>
        <family val="2"/>
        <charset val="204"/>
      </rPr>
      <t>п.20Строительство автодорожных подходов к совмещенному мосту через р. Ока в г.Нижний Новгород.
Переустройство сетей водоснабжения и канализации. участок правобережных подходов. Сеть бытовой канализации (двор общежития по пр.Гагарина, д.1) Пусковой комплекс 3 17350РД Локальный сметный расчет
№6-4 изм.1 ООС 01-10. ООО
"Строймост" 2012 г.</t>
    </r>
  </si>
  <si>
    <r>
      <rPr>
        <sz val="8"/>
        <rFont val="Arial"/>
        <family val="2"/>
        <charset val="204"/>
      </rPr>
      <t>200-
300</t>
    </r>
  </si>
  <si>
    <r>
      <rPr>
        <sz val="8"/>
        <rFont val="Arial"/>
        <family val="2"/>
        <charset val="204"/>
      </rPr>
      <t>300-
600</t>
    </r>
  </si>
  <si>
    <r>
      <rPr>
        <sz val="8"/>
        <rFont val="Arial"/>
        <family val="2"/>
        <charset val="204"/>
      </rPr>
      <t>600-
1000</t>
    </r>
  </si>
  <si>
    <r>
      <rPr>
        <sz val="8"/>
        <rFont val="Arial"/>
        <family val="2"/>
        <charset val="204"/>
      </rPr>
      <t>п.16Строительство автодорожных подходов к совмещенному мосту через р.ока в г. Нижний Ногвород. Переустройство сетей водопровода и канализации. Сантехнические работы на канализацию бытовую К1 (дюкер) 111-НМП-НВК2 изм.3 ОС 01-01 Локальный сметный расчет №01-01-15 изм.1.
17350РД. ООО "Строймост" 2012г.</t>
    </r>
  </si>
  <si>
    <r>
      <rPr>
        <sz val="8"/>
        <rFont val="Arial"/>
        <family val="2"/>
        <charset val="204"/>
      </rPr>
      <t>1000-
1200</t>
    </r>
  </si>
  <si>
    <r>
      <rPr>
        <sz val="8"/>
        <rFont val="Arial"/>
        <family val="2"/>
        <charset val="204"/>
      </rPr>
      <t>1200-
1400</t>
    </r>
  </si>
  <si>
    <r>
      <rPr>
        <sz val="8"/>
        <rFont val="Arial"/>
        <family val="2"/>
        <charset val="204"/>
      </rPr>
      <t>1400-
3000</t>
    </r>
  </si>
  <si>
    <r>
      <rPr>
        <sz val="8"/>
        <rFont val="Arial"/>
        <family val="2"/>
        <charset val="204"/>
      </rPr>
      <t>Необходимость увеличения пропускной способности. Увеличение диаметра до 1000мм. Материал и год прокладки.
Подключение новых объектов.</t>
    </r>
  </si>
  <si>
    <r>
      <rPr>
        <sz val="8"/>
        <rFont val="Arial"/>
        <family val="2"/>
        <charset val="204"/>
      </rPr>
      <t>п.4«Строительство канализационного коллектора по ул. Ильинской от ул.
Красносельской до Нижне- Волжской набережной» IV участок (от ул. Сергиевской до Нижне-Волжской набережной),2008г, ОАО "Нижего-родский Сантех- проект", шифр 2485, закл. ГЭ
№ 0079-10/УГЭ -3094 от 15.02.2010</t>
    </r>
  </si>
  <si>
    <r>
      <rPr>
        <sz val="8"/>
        <rFont val="Arial"/>
        <family val="2"/>
        <charset val="204"/>
      </rPr>
      <t>Канализационный коллектор Д=1200 Каланчевский от ул.
Новикова Прибоя до КНС 14</t>
    </r>
  </si>
  <si>
    <r>
      <rPr>
        <sz val="8"/>
        <rFont val="Arial"/>
        <family val="2"/>
        <charset val="204"/>
      </rPr>
      <t>Необходимость увеличения пропускной способности. Увеличение диаметра до 1500мм. Материал и год прокладки.
Подключение новых объектов.</t>
    </r>
  </si>
  <si>
    <r>
      <rPr>
        <sz val="8"/>
        <rFont val="Arial"/>
        <family val="2"/>
        <charset val="204"/>
      </rPr>
      <t>возможность переключения стоков от
КНС -10,10а до КНС "Чусовая" , новое строительство</t>
    </r>
  </si>
  <si>
    <r>
      <rPr>
        <sz val="8"/>
        <rFont val="Arial"/>
        <family val="2"/>
        <charset val="204"/>
      </rPr>
      <t>Новое строительство. Переключение стоков самотечного коллектора по ул.
Тяблинская в самотечный коллектор по ул. Гайдара Д=2000мм (от К0031 до К0104, Д=1000мм, L=120п.м)</t>
    </r>
  </si>
  <si>
    <r>
      <rPr>
        <sz val="8"/>
        <rFont val="Arial"/>
        <family val="2"/>
        <charset val="204"/>
      </rPr>
      <t>реконструкция канализационных сетей,
новое строительство</t>
    </r>
  </si>
  <si>
    <r>
      <rPr>
        <sz val="8"/>
        <rFont val="Arial"/>
        <family val="2"/>
        <charset val="204"/>
      </rPr>
      <t>«Строительство канализационного коллектора по ул. Ильинской от ул.
Красносельской до Нижне- Волжской набережной» IV участок (от ул. Сергиевской до Нижне-Волжской набережной),2008г, ОАО "Нижего-родский Сантех- проект", шифр 2485, закл. ГЭ
№ 0079-10/УГЭ -3094 от 15.02.2010</t>
    </r>
  </si>
  <si>
    <r>
      <rPr>
        <sz val="8"/>
        <rFont val="Arial"/>
        <family val="2"/>
        <charset val="204"/>
      </rPr>
      <t>Объекты -аналоги для определения стоимости отсутствуют. Во всех УСН на момент формирования таблицы расценки на диаметры указаны только до
Д=1000 мм.</t>
    </r>
  </si>
  <si>
    <r>
      <rPr>
        <sz val="8"/>
        <rFont val="Arial"/>
        <family val="2"/>
        <charset val="204"/>
      </rPr>
      <t>150-
300</t>
    </r>
  </si>
  <si>
    <r>
      <rPr>
        <sz val="8"/>
        <rFont val="Arial"/>
        <family val="2"/>
        <charset val="204"/>
      </rPr>
      <t>Территория застройки в границах ул. Заречный бул., Архитектурная, Арктическая , Комарова, Сухопутная, пр.Ленина.
Устранение участков с контруклонами, часть коллектора уже переложена</t>
    </r>
  </si>
  <si>
    <r>
      <rPr>
        <sz val="8"/>
        <rFont val="Arial"/>
        <family val="2"/>
        <charset val="204"/>
      </rPr>
      <t>800-
900</t>
    </r>
  </si>
  <si>
    <r>
      <rPr>
        <sz val="8"/>
        <rFont val="Arial"/>
        <family val="2"/>
        <charset val="204"/>
      </rPr>
      <t>Перекладка самотечного коллектора Д=1000- 1500мм по ул.Интернациональна я от завода Нормаль до Д=2000мм по ул.Должанская с выносом из-под здания
ул.Советская,16 д=2500</t>
    </r>
  </si>
  <si>
    <r>
      <rPr>
        <sz val="8"/>
        <rFont val="Arial"/>
        <family val="2"/>
        <charset val="204"/>
      </rPr>
      <t>1200-
2000</t>
    </r>
  </si>
  <si>
    <r>
      <rPr>
        <sz val="8"/>
        <rFont val="Arial"/>
        <family val="2"/>
        <charset val="204"/>
      </rPr>
      <t>Объекты -аналоги для определения стоимости отсутствуют. Во всех УСН на момент формирования таблицы расценки на
диаметры указаны только до Д=1000 мм.</t>
    </r>
  </si>
  <si>
    <r>
      <rPr>
        <sz val="8"/>
        <rFont val="Arial"/>
        <family val="2"/>
        <charset val="204"/>
      </rPr>
      <t>Перекладка Д=200мм
по ул.Марата на Д=250мм. д=250</t>
    </r>
  </si>
  <si>
    <r>
      <rPr>
        <sz val="8"/>
        <rFont val="Arial"/>
        <family val="2"/>
        <charset val="204"/>
      </rPr>
      <t>Территория застройки в границах
улиц Прокофьева, Долгополова, Приокская, Фильченкова</t>
    </r>
  </si>
  <si>
    <r>
      <rPr>
        <sz val="8"/>
        <rFont val="Arial"/>
        <family val="2"/>
        <charset val="204"/>
      </rPr>
      <t>п.21 Строительство автодорожных подходов к совмещенному мосту через р. Ока в г.Нижний Новгород.
Переустройство сетей водоснабжения и канализации. участок правобережных подходов. Сеть бытовой канализации (участок от колодца К1-17 до колодца К1- 19 по ул.Ильинская) Пусковой комплекс 3 17350РД Локальный сметный расчет
№6-4.1 ООС 01-10. ООО
"Строймост" 2012 г.</t>
    </r>
  </si>
  <si>
    <r>
      <rPr>
        <sz val="8"/>
        <rFont val="Arial"/>
        <family val="2"/>
        <charset val="204"/>
      </rPr>
      <t>п.21 Строительство автодорожных подходов к совмещенному мосту через р. Ока в г.Нижний Новгород.
Переустройство сетей водоснабжения и канализации. участок правобережных подходов. Сеть бытовой канализации (участок от колодца К1-17 до колодца К1-
19 по ул.Ильинская) Пусковой</t>
    </r>
  </si>
  <si>
    <r>
      <rPr>
        <sz val="8"/>
        <rFont val="Arial"/>
        <family val="2"/>
        <charset val="204"/>
      </rPr>
      <t>комплекс 3 17350РД Локальный сметный расчет
№6-4.1 ООС 01-10. ООО
"Строймост" 2012 г.</t>
    </r>
  </si>
  <si>
    <r>
      <rPr>
        <sz val="8"/>
        <rFont val="Arial"/>
        <family val="2"/>
        <charset val="204"/>
      </rPr>
      <t>Территория застройки в границах улиц Прокофьева, Алеши
Пешкова, Приокская и Коммунистическая</t>
    </r>
  </si>
  <si>
    <r>
      <rPr>
        <sz val="8"/>
        <rFont val="Arial"/>
        <family val="2"/>
        <charset val="204"/>
      </rPr>
      <t>250-
400</t>
    </r>
  </si>
  <si>
    <r>
      <rPr>
        <sz val="8"/>
        <rFont val="Arial"/>
        <family val="2"/>
        <charset val="204"/>
      </rPr>
      <t>п.21 Строительство автодорожных подходов к совмещенному мосту через р. Ока в г.Нижний Новгород.
Переустройство сетей водоснабжения и канализации.</t>
    </r>
  </si>
  <si>
    <r>
      <rPr>
        <sz val="8"/>
        <rFont val="Arial"/>
        <family val="2"/>
        <charset val="204"/>
      </rPr>
      <t>участок правобережных подходов. Сеть бытовой канализации (участок от колодца К1-17 до колодца К1- 19 по ул.Ильинская) Пусковой комплекс 3 17350РД Локальный сметный расчет
№6-4.1 ООС 01-10. ООО
"Строймост" 2012 г.</t>
    </r>
  </si>
  <si>
    <r>
      <rPr>
        <sz val="8"/>
        <rFont val="Arial"/>
        <family val="2"/>
        <charset val="204"/>
      </rPr>
      <t>Перекладка канализационного коллектора Д=1000- 1200мм по пр.Героев, Бурнаковский проезд, ул.Куйбышева до Д=2000мм по ул.Должанская с увеличением диаметра до 1500мм.
(разгрузочный коллектор) д=1500</t>
    </r>
  </si>
  <si>
    <r>
      <rPr>
        <sz val="8"/>
        <rFont val="Arial"/>
        <family val="2"/>
        <charset val="204"/>
      </rPr>
      <t>Реконструкция коллектора Д=1000- 1500
ул.Калашникова- Труда, переход р.Парашка д=1500</t>
    </r>
  </si>
  <si>
    <r>
      <rPr>
        <sz val="8"/>
        <rFont val="Arial"/>
        <family val="2"/>
        <charset val="204"/>
      </rPr>
      <t>п.21 Строительство автодорожных подходов к совмещенному мосту через р. Ока в г.Нижний Новгород.
Переустройство сетей водоснабжения и канализации. участок правобережных
подходов. Сеть бытовой</t>
    </r>
  </si>
  <si>
    <r>
      <rPr>
        <sz val="8"/>
        <rFont val="Arial"/>
        <family val="2"/>
        <charset val="204"/>
      </rPr>
      <t>канализации (участок от колодца К1-17 до колодца К1- 19 по ул.Ильинская) Пусковой комплекс 3 17350РД Локальный сметный расчет
№6-4.1 ООС 01-10. ООО
"Строймост" 2012 г.</t>
    </r>
  </si>
  <si>
    <r>
      <rPr>
        <sz val="8"/>
        <rFont val="Arial"/>
        <family val="2"/>
        <charset val="204"/>
      </rPr>
      <t>границах улиц 1-я Оранжерейная, Серафимовича, Цветочная в Советском районе · по улице 2-я Оранжерейная (участок №1) в Советском районе · по улице 2-я Оранжерейная (участок №2) в Советском районе · по улице 1-я Оранжерейная в Советском районе Проект застройки и межевания части квартала в границах ул.
Тимирязева-пер. Плодовый- ул. Пушкина в Советском районе. Проект планировки территории в границах улиц Белинского, Полтавская, Невзоровых, Ижорская. Территория по улице 2- я Оранжерейная (участок №1 и
№2)</t>
    </r>
  </si>
  <si>
    <r>
      <rPr>
        <sz val="8"/>
        <rFont val="Arial"/>
        <family val="2"/>
        <charset val="204"/>
      </rPr>
      <t>автодорожных подходов к совмещенному мосту через р. Ока в г.Нижний Новгород.
Переустройство сетей водоснабжения и канализации. участок правобережных подходов. Сеть бытовой канализации (участок от колодца К1-17 до колодца К1- 19 по ул.Ильинская) Пусковой комплекс 3 17350РД Локальный сметный расчет
№6-4.1 ООС 01-10. ООО
"Строймост" 2012 г.</t>
    </r>
  </si>
  <si>
    <r>
      <rPr>
        <sz val="8"/>
        <rFont val="Arial"/>
        <family val="2"/>
        <charset val="204"/>
      </rPr>
      <t>п.4«Строительство канализационного коллектора по ул. Ильинской от ул.
Красносельской до Нижне- Волжской набережной» IV участок (от ул. Сергиевской до</t>
    </r>
  </si>
  <si>
    <r>
      <rPr>
        <sz val="8"/>
        <rFont val="Arial"/>
        <family val="2"/>
        <charset val="204"/>
      </rPr>
      <t>Нижне-Волжской набережной),2008г, ОАО "Нижего-родский Сантех- проект", шифр 2485, закл. ГЭ
№ 0079-10/УГЭ -3094 от 15.02.2010</t>
    </r>
  </si>
  <si>
    <r>
      <rPr>
        <sz val="8"/>
        <rFont val="Arial"/>
        <family val="2"/>
        <charset val="204"/>
      </rPr>
      <t>Перекладка канализационной линии Д=200мм по Высоковскому проезду, ул.
Балхашской и по ул.</t>
    </r>
  </si>
  <si>
    <r>
      <rPr>
        <sz val="8"/>
        <rFont val="Arial"/>
        <family val="2"/>
        <charset val="204"/>
      </rPr>
      <t>п.21 Строительство автодорожных подходов к совмещенному мосту через р. Ока в г.Нижний Новгород.
Переустройство сетей водоснабжения и канализации.
участок правобережных</t>
    </r>
  </si>
  <si>
    <r>
      <rPr>
        <sz val="8"/>
        <rFont val="Arial"/>
        <family val="2"/>
        <charset val="204"/>
      </rPr>
      <t>подходов. Сеть бытовой канализации (участок от колодца К1-17 до колодца К1- 19 по ул.Ильинская) Пусковой комплекс 3 17350РД Локальный сметный расчет
№6-4.1 ООС 01-10. ООО
"Строймост" 2012 г.</t>
    </r>
  </si>
  <si>
    <r>
      <rPr>
        <sz val="8"/>
        <rFont val="Arial"/>
        <family val="2"/>
        <charset val="204"/>
      </rPr>
      <t>Прокладка коллектора от Анкудиновского шоссе и с/х «Цветы» до коллектора Д=1500мм,
проходящего вдоль р.Рахма д=800</t>
    </r>
  </si>
  <si>
    <r>
      <rPr>
        <sz val="8"/>
        <rFont val="Arial"/>
        <family val="2"/>
        <charset val="204"/>
      </rPr>
      <t>развитие застраиваемых территорий в районе Анкудиновского шоссе и совхоза
«Цветы»</t>
    </r>
  </si>
  <si>
    <r>
      <rPr>
        <sz val="8"/>
        <rFont val="Arial"/>
        <family val="2"/>
        <charset val="204"/>
      </rPr>
      <t>Перекладка канализационного коллектора Д=400- 900м по ул.Голованова, идущего от пр.Гагарина до д. Б.Константиново.
д=1500</t>
    </r>
  </si>
  <si>
    <r>
      <rPr>
        <sz val="8"/>
        <rFont val="Arial"/>
        <family val="2"/>
        <charset val="204"/>
      </rPr>
      <t>Система водоотведения к.п.
Зеленый город</t>
    </r>
  </si>
  <si>
    <r>
      <rPr>
        <sz val="8"/>
        <rFont val="Arial"/>
        <family val="2"/>
        <charset val="204"/>
      </rPr>
      <t>Канализационная линия по ул.
Строкина, 5 д=150</t>
    </r>
  </si>
  <si>
    <r>
      <rPr>
        <sz val="8"/>
        <rFont val="Arial"/>
        <family val="2"/>
        <charset val="204"/>
      </rPr>
      <t>Канализационный коллектор по Московскому шоссе (на переложенном участке Д=1600 h/d=1
) д=2000</t>
    </r>
  </si>
  <si>
    <r>
      <rPr>
        <sz val="8"/>
        <rFont val="Arial"/>
        <family val="2"/>
        <charset val="204"/>
      </rPr>
      <t>333 261
686,47</t>
    </r>
  </si>
  <si>
    <r>
      <rPr>
        <sz val="8"/>
        <rFont val="Arial"/>
        <family val="2"/>
        <charset val="204"/>
      </rPr>
      <t>Вынос из зоны строительства станции нижегородского метрополитена "Стрелка" участка канализационного
коллектора Д=2000мм протяженностью 451,5 пог.м</t>
    </r>
  </si>
  <si>
    <r>
      <rPr>
        <sz val="8"/>
        <rFont val="Arial"/>
        <family val="2"/>
        <charset val="204"/>
      </rPr>
      <t>Канализационная линия по ул.
Авангардная до ул. Московского шоссе д=300</t>
    </r>
  </si>
  <si>
    <r>
      <rPr>
        <sz val="8"/>
        <rFont val="Arial"/>
        <family val="2"/>
        <charset val="204"/>
      </rPr>
      <t>Канализационная линия от ул.
Федосеенко, 91 на КНС Федосеенко (до Д=500мм) д=150-200</t>
    </r>
  </si>
  <si>
    <r>
      <rPr>
        <sz val="8"/>
        <rFont val="Arial"/>
        <family val="2"/>
        <charset val="204"/>
      </rPr>
      <t>Канализационная линия по ул.
Шимборского от д.10 д=200</t>
    </r>
  </si>
  <si>
    <r>
      <rPr>
        <sz val="8"/>
        <rFont val="Arial"/>
        <family val="2"/>
        <charset val="204"/>
      </rPr>
      <t>Канализационная линия от ул.
Б.Печерская, 17 до ул. Нестерова, 20а д=200</t>
    </r>
  </si>
  <si>
    <r>
      <rPr>
        <sz val="8"/>
        <rFont val="Arial"/>
        <family val="2"/>
        <charset val="204"/>
      </rPr>
      <t>Канализационная линия по ул.
Суетинская д=250</t>
    </r>
  </si>
  <si>
    <r>
      <rPr>
        <sz val="8"/>
        <rFont val="Arial"/>
        <family val="2"/>
        <charset val="204"/>
      </rPr>
      <t>Канализационный коллектор по ул. Гоголя до ул.
Сергиевская (санация методом флексорен, бестра) д=152-185</t>
    </r>
  </si>
  <si>
    <r>
      <rPr>
        <sz val="8"/>
        <rFont val="Arial"/>
        <family val="2"/>
        <charset val="204"/>
      </rPr>
      <t>152-
185</t>
    </r>
  </si>
  <si>
    <r>
      <rPr>
        <sz val="8"/>
        <rFont val="Arial"/>
        <family val="2"/>
        <charset val="204"/>
      </rPr>
      <t>п.14Автодорожные подходы к совмещенному мосту через р.ока в г. Нижний Ногвород. 4 пусковой комплекс.
Переустройство сетей водопровода и канализации (111-НМП-НВК1) ОС 01-01
Локальный сметный расчет
№01-01-06к. Перекладка сетей канализации К1 17350РД/1.ОАО "Институт
Гипростроймост" 2012г.</t>
    </r>
  </si>
  <si>
    <r>
      <rPr>
        <sz val="8"/>
        <rFont val="Arial"/>
        <family val="2"/>
        <charset val="204"/>
      </rPr>
      <t>Канализационная линия по ул.
Ломоносова д=200</t>
    </r>
  </si>
  <si>
    <r>
      <rPr>
        <sz val="8"/>
        <rFont val="Arial"/>
        <family val="2"/>
        <charset val="204"/>
      </rPr>
      <t>"Строительство сетей канализации жилых домов по ул. Гвоздильная, Волочильная до канализационной насосной станции по ул. Днепро- петровской", 2008, ООО "Волго-сетьстрой", шифр 1025/08, закл. ГЭ- № 0156-
10/УГЭ-3088 от 23.03.2010</t>
    </r>
  </si>
  <si>
    <r>
      <rPr>
        <sz val="8"/>
        <rFont val="Arial"/>
        <family val="2"/>
        <charset val="204"/>
      </rPr>
      <t>Канализационная линия от ул.
Медицинская до ул. Корейская д=200</t>
    </r>
  </si>
  <si>
    <r>
      <rPr>
        <sz val="8"/>
        <rFont val="Arial"/>
        <family val="2"/>
        <charset val="204"/>
      </rPr>
      <t>Канализационная линия по ул.
Пушкина д=150-200</t>
    </r>
  </si>
  <si>
    <r>
      <rPr>
        <sz val="8"/>
        <rFont val="Arial"/>
        <family val="2"/>
        <charset val="204"/>
      </rPr>
      <t>Канализационная линия по ул.
Горловская (от ул. Рукавишников) д=150-200</t>
    </r>
  </si>
  <si>
    <r>
      <rPr>
        <sz val="8"/>
        <rFont val="Arial"/>
        <family val="2"/>
        <charset val="204"/>
      </rPr>
      <t>Перекладка напорного коллектора Д=300мм от КНС Аэропорта до к/сетей в р-не
ул.Космическая,52 д=2*300</t>
    </r>
  </si>
  <si>
    <r>
      <rPr>
        <sz val="8"/>
        <rFont val="Arial"/>
        <family val="2"/>
        <charset val="204"/>
      </rPr>
      <t>Реконструкция КНС Замена насосов на ГНС г.Н.новгород, ул.Должанская,2Б. ГНС/НН-С-
089/2013</t>
    </r>
  </si>
  <si>
    <r>
      <rPr>
        <sz val="8"/>
        <rFont val="Arial"/>
        <family val="2"/>
        <charset val="204"/>
      </rPr>
      <t>п.14Автодорожные подходы к совмещенному мосту через р.ока в г. Нижний Ногвород. 4 пусковой комплекс.
Переустройство сетей водопровода и канализации (111-НМП-НВК1) ОС 01-01
Локальный сметный расчет
№01-01-06к. Перекладка сетей канализации К1
17350РД/1.ОАО "Институт Гипростроймост" 2012г.</t>
    </r>
  </si>
  <si>
    <r>
      <rPr>
        <sz val="8"/>
        <rFont val="Arial"/>
        <family val="2"/>
        <charset val="204"/>
      </rPr>
      <t>в застройке "Бурнаковская низина" в границах ул.Коминтерна,
ул.Левинка, ш.Бурнаковское</t>
    </r>
  </si>
  <si>
    <r>
      <rPr>
        <sz val="8"/>
        <rFont val="Arial"/>
        <family val="2"/>
        <charset val="204"/>
      </rPr>
      <t>№6-4.1 ООС 01-10. ООО
"Строймост" 2012 г.</t>
    </r>
  </si>
  <si>
    <r>
      <rPr>
        <sz val="8"/>
        <rFont val="Arial"/>
        <family val="2"/>
        <charset val="204"/>
      </rPr>
      <t>дер.
Новопокровское</t>
    </r>
  </si>
  <si>
    <r>
      <rPr>
        <sz val="8"/>
        <rFont val="Arial"/>
        <family val="2"/>
        <charset val="204"/>
      </rPr>
      <t>Перекладка водопроводных сетей в дер.Мордвинцево и
дер.Б.Константинов о</t>
    </r>
  </si>
  <si>
    <r>
      <rPr>
        <sz val="8"/>
        <rFont val="Arial"/>
        <family val="2"/>
        <charset val="204"/>
      </rPr>
      <t>Перекладка водопроводных
сетей в пос.Луч</t>
    </r>
  </si>
  <si>
    <r>
      <rPr>
        <sz val="8"/>
        <rFont val="Arial"/>
        <family val="2"/>
        <charset val="204"/>
      </rPr>
      <t>в застройке Цветочная(Анкудин
.Ш.-Цветочная-
«Щёлковский хутор»-дублёр пр.Гагарина</t>
    </r>
  </si>
  <si>
    <r>
      <rPr>
        <sz val="8"/>
        <rFont val="Arial"/>
        <family val="2"/>
        <charset val="204"/>
      </rPr>
      <t>колодца К1-17 до колодца К1- 19 по ул.Ильинская) Пусковой комплекс 3 17350РД Локальный сметный расчет
№6-4.1 ООС 01-10. ООО
"Строймост" 2012 г.</t>
    </r>
  </si>
  <si>
    <r>
      <rPr>
        <sz val="8"/>
        <rFont val="Arial"/>
        <family val="2"/>
        <charset val="204"/>
      </rPr>
      <t>п.21 Строительство автодорожных подходов к совмещенному мосту через р.
Ока в г.Нижний Новгород.</t>
    </r>
  </si>
  <si>
    <r>
      <rPr>
        <sz val="8"/>
        <rFont val="Arial"/>
        <family val="2"/>
        <charset val="204"/>
      </rPr>
      <t>Переустройство сетей водоснабжения и канализации. участок правобережных подходов. Сеть бытовой канализации (участок от колодца К1-17 до колодца К1- 19 по ул.Ильинская) Пусковой комплекс 3 17350РД Локальный сметный расчет
№6-4.1 ООС 01-10. ООО
"Строймост" 2012 г.</t>
    </r>
  </si>
  <si>
    <r>
      <rPr>
        <sz val="8"/>
        <rFont val="Arial"/>
        <family val="2"/>
        <charset val="204"/>
      </rPr>
      <t>ул.Большая Печёрская- М.Горького- Белинского-
Ковалихинская- Фрунзе</t>
    </r>
  </si>
  <si>
    <r>
      <rPr>
        <sz val="8"/>
        <rFont val="Arial"/>
        <family val="2"/>
        <charset val="204"/>
      </rPr>
      <t>строительством напорных канализационных линий и выносом
напорной канализации с</t>
    </r>
  </si>
  <si>
    <r>
      <rPr>
        <sz val="8"/>
        <rFont val="Arial"/>
        <family val="2"/>
        <charset val="204"/>
      </rPr>
      <t>территории завода ГМЗКНС ул.
Фибролитовая, 2</t>
    </r>
  </si>
  <si>
    <r>
      <rPr>
        <sz val="8"/>
        <rFont val="Arial"/>
        <family val="2"/>
        <charset val="204"/>
      </rPr>
      <t>строительством 2-ой напорной канализационной линии Д=400мм до врезки в напорную канализационную линию Д=350мм у дома №7 по ул.Ярошенко (КНС № 4 ул. Черняховского,
22 Г)</t>
    </r>
  </si>
  <si>
    <r>
      <rPr>
        <sz val="8"/>
        <rFont val="Arial"/>
        <family val="2"/>
        <charset val="204"/>
      </rPr>
      <t>Реконструкция напорной к/линии Д=200мм от КНС
«Полесская» и КНС
«Озерная» до КНС
«Ясная»</t>
    </r>
  </si>
  <si>
    <r>
      <rPr>
        <sz val="8"/>
        <rFont val="Arial"/>
        <family val="2"/>
        <charset val="204"/>
      </rPr>
      <t>п.20Строительство автодорожных подходов к совмещенному мосту через р. Ока в г.Нижний Новгород.
Переустройство сетей водоснабжения и канализации. участок правобережных подходов. Сеть бытовой канализации (двор общежития по пр.Гагарина, д.1) Пусковой комплекс 3 17350РД Локальный сметный расчет
№6-4 изм.1 ООС 01-10. ООО
"Строймост" 2012 г</t>
    </r>
  </si>
  <si>
    <r>
      <rPr>
        <sz val="8"/>
        <rFont val="Arial"/>
        <family val="2"/>
        <charset val="204"/>
      </rPr>
      <t>Реконструкция напорного к/ коллектора от КНС
«Ясная» до врезки в к/ коллектор</t>
    </r>
  </si>
  <si>
    <r>
      <rPr>
        <sz val="8"/>
        <rFont val="Arial"/>
        <family val="2"/>
        <charset val="204"/>
      </rPr>
      <t>Строительство напорного коллектора от КНС
«Ясная» через ул.Новые Пески, Новосельская до к/коллектора Д=1500мм по ул.Старая Канава</t>
    </r>
  </si>
  <si>
    <r>
      <rPr>
        <sz val="8"/>
        <rFont val="Arial"/>
        <family val="2"/>
        <charset val="204"/>
      </rPr>
      <t>Реконструкция самотечной к/линии до КНС «Юго-
Запад»</t>
    </r>
  </si>
  <si>
    <r>
      <rPr>
        <sz val="8"/>
        <rFont val="Arial"/>
        <family val="2"/>
        <charset val="204"/>
      </rPr>
      <t>2015-
2018</t>
    </r>
  </si>
  <si>
    <r>
      <rPr>
        <sz val="8"/>
        <rFont val="Arial"/>
        <family val="2"/>
        <charset val="204"/>
      </rPr>
      <t>п.16Строительство автодорожных подходов к совмещенному мосту через р.ока в г. Нижний Ногвород. Переустройство сетей водопровода и канализации. Сантехнические работы на
канализацию бытовую К1</t>
    </r>
  </si>
  <si>
    <r>
      <rPr>
        <sz val="8"/>
        <rFont val="Arial"/>
        <family val="2"/>
        <charset val="204"/>
      </rPr>
      <t>(дюкер) 111-НМП-НВК2 изм.3 ОС 01-01 Локальный сметный расчет №01-01-15 изм.1.
17350РД. ООО "Строймост" 2012г.</t>
    </r>
  </si>
  <si>
    <r>
      <rPr>
        <sz val="8"/>
        <rFont val="Arial"/>
        <family val="2"/>
        <charset val="204"/>
      </rPr>
      <t>Перекладка к/коллектора Д=1000мм от пер.Парниковый до станции
снеготаяния</t>
    </r>
  </si>
  <si>
    <r>
      <rPr>
        <sz val="8"/>
        <rFont val="Arial"/>
        <family val="2"/>
        <charset val="204"/>
      </rPr>
      <t>Перекладка к/линии Д=200мм по ул.Пискунова- ул.Ошарская до врезки в к/коллектор Д=400мм у дома
№33 по</t>
    </r>
  </si>
  <si>
    <r>
      <rPr>
        <sz val="8"/>
        <rFont val="Arial"/>
        <family val="2"/>
        <charset val="204"/>
      </rPr>
      <t>Обеспечение бесперебойного водоотведения существующих потребителей; в ТО информации о перспективной застройке нет (застройка территории в границах ул.Б.Покровская- Октябрьская-
Алексеевская-Пискунова</t>
    </r>
  </si>
  <si>
    <r>
      <rPr>
        <sz val="8"/>
        <rFont val="Arial"/>
        <family val="2"/>
        <charset val="204"/>
      </rPr>
      <t>п.21 Строительство автодорожных подходов к совмещенному мосту через р. Ока в г.Нижний Новгород.
Переустройство сетей водоснабжения и канализации. участок правобережных подходов. Сеть бытовой канализации (участок от</t>
    </r>
  </si>
  <si>
    <r>
      <rPr>
        <sz val="8"/>
        <rFont val="Arial"/>
        <family val="2"/>
        <charset val="204"/>
      </rPr>
      <t>Строительство напорной к/линии от КНС №6 (ул.
Комарова,15) до врезки в самотечный к/коллектор Д=600мм по по ул.Гончарова</t>
    </r>
  </si>
  <si>
    <r>
      <rPr>
        <sz val="8"/>
        <rFont val="Arial"/>
        <family val="2"/>
        <charset val="204"/>
      </rPr>
      <t>п.14Автодорожные подходы к совмещенному мосту через р.ока в г. Нижний Ногвород. 4
пусковой комплекс.</t>
    </r>
  </si>
  <si>
    <r>
      <rPr>
        <sz val="8"/>
        <rFont val="Arial"/>
        <family val="2"/>
        <charset val="204"/>
      </rPr>
      <t>Комарова,21) до врезки в напорный к/коллектор Д=300мм от КНС
№6</t>
    </r>
  </si>
  <si>
    <r>
      <rPr>
        <sz val="8"/>
        <rFont val="Arial"/>
        <family val="2"/>
        <charset val="204"/>
      </rPr>
      <t>Переустройство сетей водопровода и канализации (111-НМП-НВК1) ОС 01-01
Локальный сметный расчет
№01-01-06к. Перекладка сетей канализации К1
17350РД/1.ОАО "Институт Гипростроймост" 2012г.</t>
    </r>
  </si>
  <si>
    <r>
      <rPr>
        <sz val="8"/>
        <rFont val="Arial"/>
        <family val="2"/>
        <charset val="204"/>
      </rPr>
      <t>Строительство
напорной к/линии от КНС</t>
    </r>
  </si>
  <si>
    <r>
      <rPr>
        <sz val="8"/>
        <rFont val="Arial"/>
        <family val="2"/>
        <charset val="204"/>
      </rPr>
      <t>Обеспечение бесперебойного
водоотведения существующих потребителей (по данным</t>
    </r>
  </si>
  <si>
    <r>
      <rPr>
        <sz val="8"/>
        <rFont val="Arial"/>
        <family val="2"/>
        <charset val="204"/>
      </rPr>
      <t>(ул.Металлистов,3в
) до врезки в напорный к/коллектор Д=800мм по Московскому шоссе</t>
    </r>
  </si>
  <si>
    <r>
      <rPr>
        <sz val="8"/>
        <rFont val="Arial"/>
        <family val="2"/>
        <charset val="204"/>
      </rPr>
      <t>Ока в г.Нижний Новгород. Переустройство сетей водоснабжения и канализации. участок правобережных подходов. Сеть бытовой канализации (двор общежития по пр.Гагарина, д.1) Пусковой комплекс 3 17350РД Локальный сметный расчет
№6-4 изм.1 ООС 01-10. ООО
"Строймост" 2012 г</t>
    </r>
  </si>
  <si>
    <r>
      <rPr>
        <sz val="8"/>
        <rFont val="Arial"/>
        <family val="2"/>
        <charset val="204"/>
      </rPr>
      <t>Реконструкция напорного к/ коллектора Д=700мм от КНС
№14 (ул.Самочкина, 29) до врезки в напорный к/коллектор Д=1400мм в районе д. № по
ул.Самочкина</t>
    </r>
  </si>
  <si>
    <r>
      <rPr>
        <sz val="8"/>
        <rFont val="Arial"/>
        <family val="2"/>
        <charset val="204"/>
      </rPr>
      <t>Реконструкция напорного к/коллектора Д=400мм от КНС
«Рубо» (ул.Весенняя) до врезки в к/линию Д=900мм у дома
№5 по ул. Октябрьской</t>
    </r>
  </si>
  <si>
    <r>
      <rPr>
        <sz val="8"/>
        <rFont val="Arial"/>
        <family val="2"/>
        <charset val="204"/>
      </rPr>
      <t>п.21 Строительство автодорожных подходов к совмещенному мосту через р. Ока в г.Нижний Новгород.
Переустройство сетей водоснабжения и канализации. участок правобережных подходов. Сеть бытовой канализации (участок от колодца К1-17 до колодца К1- 19 по ул.Ильинская) Пусковой
комплекс 3 17350РД Локальный сметный расчет</t>
    </r>
  </si>
  <si>
    <r>
      <rPr>
        <sz val="8"/>
        <rFont val="Arial"/>
        <family val="2"/>
        <charset val="204"/>
      </rPr>
      <t>Реконструкция напорного коллектора от КНС- 38 по Московскому шоссе до врезки в напорный к/коллектор Д=800мм у дома
№302 по Московскому шоссе</t>
    </r>
  </si>
  <si>
    <r>
      <rPr>
        <sz val="8"/>
        <rFont val="Arial"/>
        <family val="2"/>
        <charset val="204"/>
      </rPr>
      <t>Реконструкция КНС
(ул.Левинка,39г) и напорных коллекторов от КНС до врезки в к/коллектор Д=2000мм по ул.Бурнаковская</t>
    </r>
  </si>
  <si>
    <r>
      <rPr>
        <sz val="8"/>
        <rFont val="Arial"/>
        <family val="2"/>
        <charset val="204"/>
      </rPr>
      <t>Реконструкция к/коллектора Д=500-800-1000мм
в районе дома №30 по пр-ту Ильича до</t>
    </r>
  </si>
  <si>
    <r>
      <rPr>
        <sz val="8"/>
        <rFont val="Arial"/>
        <family val="2"/>
        <charset val="204"/>
      </rPr>
      <t>Обеспечение бесперебойного водоотведения существующих потребителей (по данным участка коллектор работает на
«подпоре»), в ТО информации о</t>
    </r>
  </si>
  <si>
    <r>
      <rPr>
        <sz val="8"/>
        <rFont val="Arial"/>
        <family val="2"/>
        <charset val="204"/>
      </rPr>
      <t>600-
800-
1000</t>
    </r>
  </si>
  <si>
    <r>
      <rPr>
        <sz val="8"/>
        <rFont val="Arial"/>
        <family val="2"/>
        <charset val="204"/>
      </rPr>
      <t>Обеспечение бесперебойного водоотведения существующих потребителей (по данным участка коллектор работает на
«подпоре»), в ТО информации о перспективных застройках нет</t>
    </r>
  </si>
  <si>
    <r>
      <rPr>
        <sz val="8"/>
        <rFont val="Arial"/>
        <family val="2"/>
        <charset val="204"/>
      </rPr>
      <t>Строительство канализационных сетей ТИЗ
«Покровское» в границах ул.Рокоссовского, Ивлиева, Казанское шоссе, южная граница города, памятников природы « Дубрава Ботанического сада университета»,
«Щелоковский хутор»</t>
    </r>
  </si>
  <si>
    <r>
      <rPr>
        <sz val="8"/>
        <rFont val="Arial"/>
        <family val="2"/>
        <charset val="204"/>
      </rPr>
      <t>п.20Строительство
автодорожных подходов к</t>
    </r>
  </si>
  <si>
    <r>
      <rPr>
        <sz val="8"/>
        <rFont val="Arial"/>
        <family val="2"/>
        <charset val="204"/>
      </rPr>
      <t>совмещенному мосту через р. Ока в г.Нижний Новгород.
Переустройство сетей водоснабжения и канализации. участок правобережных подходов. Сеть бытовой канализации (двор общежития по пр.Гагарина, д.1) Пусковой комплекс 3 17350РД Локальный сметный расчет
№6-4 изм.1 ООС 01-10. ООО
"Строймост" 2012 г</t>
    </r>
  </si>
  <si>
    <r>
      <rPr>
        <sz val="8"/>
        <rFont val="Arial"/>
        <family val="2"/>
        <charset val="204"/>
      </rPr>
      <t>Перекладка к/линии Д=200мм от дома
№26 по ул.Родионова до к/коллектора Д400мм по ул.Ковровская</t>
    </r>
  </si>
  <si>
    <r>
      <rPr>
        <sz val="8"/>
        <rFont val="Arial"/>
        <family val="2"/>
        <charset val="204"/>
      </rPr>
      <t>С троительство к/сетей мкр-на
«Этна-2»</t>
    </r>
  </si>
  <si>
    <r>
      <rPr>
        <sz val="8"/>
        <rFont val="Arial"/>
        <family val="2"/>
        <charset val="204"/>
      </rPr>
      <t>Строительство к/сетей по
ул.Красноводская, Карельская,</t>
    </r>
  </si>
  <si>
    <r>
      <rPr>
        <sz val="8"/>
        <rFont val="Arial"/>
        <family val="2"/>
        <charset val="204"/>
      </rPr>
      <t>Переустройство сетей водоснабжения и канализации. участок правобережных подходов. Сеть бытовой канализации (двор общежития по пр.Гагарина, д.1) Пусковой комплекс 3 17350РД Локальный сметный расчет
№6-4 изм.1 ООС 01-10. ООО
"Строймост" 2012 г</t>
    </r>
  </si>
  <si>
    <r>
      <rPr>
        <sz val="8"/>
        <rFont val="Arial"/>
        <family val="2"/>
        <charset val="204"/>
      </rPr>
      <t>Строительство к/сетей пос.
Сахарный Дол</t>
    </r>
  </si>
  <si>
    <r>
      <rPr>
        <sz val="8"/>
        <rFont val="Arial"/>
        <family val="2"/>
        <charset val="204"/>
      </rPr>
      <t>Строительство к/сетей ул.Рощинская, Горная, Северная, Валдайская (пос.
Дубенки)</t>
    </r>
  </si>
  <si>
    <r>
      <rPr>
        <sz val="8"/>
        <rFont val="Arial"/>
        <family val="2"/>
        <charset val="204"/>
      </rPr>
      <t>реконструкция сооружений механической очистки Нижегородской станции аэрации(НСА): реконструкция комплекса по извлечению крупных отбросов(решетки, щитовые затворы, гидропресс для обезвоживания отбросов, насосы насосных станций ,
расположенных в здании решеток);</t>
    </r>
  </si>
  <si>
    <r>
      <rPr>
        <sz val="8"/>
        <rFont val="Arial"/>
        <family val="2"/>
        <charset val="204"/>
      </rPr>
      <t>реконструкция сооружений
механической очистки</t>
    </r>
  </si>
  <si>
    <r>
      <rPr>
        <sz val="8"/>
        <rFont val="Arial"/>
        <family val="2"/>
        <charset val="204"/>
      </rPr>
      <t>физический износ оборудования не позволяющий обеспечить
надежность и бесперебойность технологического процесса</t>
    </r>
  </si>
  <si>
    <r>
      <rPr>
        <sz val="8"/>
        <rFont val="Arial"/>
        <family val="2"/>
        <charset val="204"/>
      </rPr>
      <t>Нижегородской станции аэрации(НСА): реконструкция песколовок(механиче ское и электротехническое оборудование пескоблоков 1 и 2,щелевых песколовок, щитовых затворов подводящих лотков), с внедрением технологии
обезвоживания песка в песковых бункерах;</t>
    </r>
  </si>
  <si>
    <r>
      <rPr>
        <sz val="8"/>
        <rFont val="Arial"/>
        <family val="2"/>
        <charset val="204"/>
      </rPr>
      <t>реконструкция сооружений механической очистки Нижегородской станции аэрации(НСА): реконструкция блоков первичных отстойников1-ой и2- ой очередей сооружений с заменой щитовых затворов в распредкамерах, илоскребов, механического и
электротехнического</t>
    </r>
  </si>
  <si>
    <r>
      <rPr>
        <sz val="8"/>
        <rFont val="Arial"/>
        <family val="2"/>
        <charset val="204"/>
      </rPr>
      <t>оборудования насосных станций
сырого осадка</t>
    </r>
  </si>
  <si>
    <r>
      <rPr>
        <sz val="8"/>
        <rFont val="Arial"/>
        <family val="2"/>
        <charset val="204"/>
      </rPr>
      <t>реконструкция сооружений биологической очистки НСА: реконструкция аэротенков 2-ой очереди сооружений(замена систем аэрации, щитовых затворов, ж.бетонных конструкций, воздухораспределите льной системы,
шандоров распредкамер);</t>
    </r>
  </si>
  <si>
    <r>
      <rPr>
        <sz val="8"/>
        <rFont val="Arial"/>
        <family val="2"/>
        <charset val="204"/>
      </rPr>
      <t>реконструкция сооружений биологической очистки НСА: реконструкция вторичных отстойников 1-ой и 2- ой очередей сооружений (замена илоскребов, щитовых затворов распределительной,
иловых и эрлифтных камер);</t>
    </r>
  </si>
  <si>
    <r>
      <rPr>
        <sz val="8"/>
        <rFont val="Arial"/>
        <family val="2"/>
        <charset val="204"/>
      </rPr>
      <t>реконструкция сооружений по обработке осадка(илоуплотните ли, метантенки, иловая насосная станция, газовое хозяйство, резервуары) с заменой изношенного механического, электротехнического оборудования, контрольно-
измерительных приборов;</t>
    </r>
  </si>
  <si>
    <r>
      <rPr>
        <sz val="8"/>
        <rFont val="Arial"/>
        <family val="2"/>
        <charset val="204"/>
      </rPr>
      <t>Реконструкция очистных
сооружений "Промстоки"</t>
    </r>
  </si>
  <si>
    <r>
      <rPr>
        <sz val="8"/>
        <rFont val="Arial"/>
        <family val="2"/>
        <charset val="204"/>
      </rPr>
      <t>Соблюдение установленных нормативов допустимых сбросов в
централизованную систему водоотведения</t>
    </r>
  </si>
  <si>
    <r>
      <rPr>
        <sz val="8"/>
        <rFont val="Arial"/>
        <family val="2"/>
        <charset val="204"/>
      </rPr>
      <t>оптимизация затрат по обслуживанию систем
водоотведения</t>
    </r>
  </si>
  <si>
    <r>
      <rPr>
        <sz val="8"/>
        <rFont val="Arial"/>
        <family val="2"/>
        <charset val="204"/>
      </rPr>
      <t>Замена насосного
оборудования</t>
    </r>
  </si>
  <si>
    <r>
      <t>Оценка величины необходимых капитальных вложений в строительство и реконструкцию объектов централизованных систем водоотведения</t>
    </r>
    <r>
      <rPr>
        <b/>
        <sz val="14"/>
        <rFont val="Times New Roman"/>
        <family val="1"/>
      </rPr>
      <t/>
    </r>
  </si>
  <si>
    <r>
      <t xml:space="preserve">Таблица 1  </t>
    </r>
    <r>
      <rPr>
        <sz val="18"/>
        <rFont val="Arial"/>
        <family val="2"/>
        <charset val="204"/>
      </rPr>
      <t>Обоснование мероприятий по водоотведению, определение финансовых потребностей с использованием объектов-аналогов.</t>
    </r>
  </si>
  <si>
    <t>КНС ул. Удмурдская, 37/1</t>
  </si>
  <si>
    <t>«Строительство канализационного коллектора по ул. Ильинской от ул.
Красносельской до Нижне- Волжской набережной» IV участок (от ул. Сергиевской до Нижне-Волжской набережной),2008г, ОАО "Нижего-родский Сантех- проект", шифр 2485, закл. ГЭ
№ 0079-10/УГЭ -3094 от 15.02.2010</t>
  </si>
  <si>
    <t>п.4«Строительство канализационного коллектора по ул. Ильинской от ул.
Красносельской до Нижне- Волжской набережной» IV участок (от ул. Сергиевской до Нижне-Волжской
набережной),2008г, ОАО "Нижего-родский Сантех-проект", шифр 2485, закл. ГЭ
№ 0079-10/УГЭ -3094 от 15.02.2010</t>
  </si>
  <si>
    <t>Новое строительство. Переключение стоков в самотечном режиме от КНС-26 в коллектор по ул.
Лескова (от К0594 до К0180, Д=1000мм, L=625п.м)</t>
  </si>
  <si>
    <t>Прокладка нового напорного коллектора 2Д=500мм по ул. Ореховская до ул. Тяблинская (2Д=500мм, L=2800п.м)</t>
  </si>
  <si>
    <t>п.21 Строительство автодорожных подходов к совмещенному мосту через р. Ока в г.Нижний Новгород.
Переустройство сетей водоснабжения и канализации. участок правобережных подходов. Сеть бытовой канализации (участок от колодца К1-17 до колодца К1- 19 по ул.Ильинская) Пусковой
комплекс 3 17350РД Локальный сметный расчет
№6-4.1 ООС 01-10. ООО
"Строймост" 2012 г.</t>
  </si>
  <si>
    <t>Перекладка Д=200мм по ул.Фильченкова от
ул.Приокская до коллектора Д=1800-1500 по ул.Чкалова
д=200</t>
  </si>
  <si>
    <t>п.14Автодорожные подходы к совмещенному мосту через р.ока в г. Нижний Ногвород. 4 пусковой комплекс.
Переустройство сетей водопровода и канализации (111-НМП-НВК1) ОС 01-01
Локальный сметный расчет
№01-01-06к. Перекладка сетей канализации К1 17350РД/1.ОАО "Институт
Гипростроймост" 2012г.</t>
  </si>
  <si>
    <t>Канализационный коллектор по ул. Нижегородская д=150-200</t>
  </si>
  <si>
    <t>Канализационная линия по ул. Корейская д=400</t>
  </si>
  <si>
    <t>Сооружение для ликвидации сброса промывных вод, сбору и перекачке осадка в
городскую канализацию</t>
  </si>
  <si>
    <t>Сооружение для ликвидации сброса промывных вод, сбору и перекачке осадка в
городскую канализацию на Ново-Сормовской
водопроводной станции</t>
  </si>
  <si>
    <t>п.49Восстановление дорожного покрытия после аварийно- восстановительных работ на инженерных
коммуникациях ОАО "Нижегородский водоканал"ЛСР №1435-
6,№1435-4 (р.2)</t>
  </si>
  <si>
    <t>Перекладка к/л Д=600мм по ул.Страж Революции (технически неисправен), перекладка
коллектора Д=1000мм по ул.Коминтерна, Сормовское шоссе от ул.Страж Революции до коллектора Д=1500мм по Московскому шоссе с увеличением
диаметра до 1500мм д=1500</t>
  </si>
  <si>
    <t>Территория застройки в границах ул.Коминтерна, Страж Революции, Гвардейцев, Новосибирская в Московском районе Д=600м: h/d=0,8-0,9, участки с контруклоном. Д=1000мм:
Небольшой участок при стр-ве метро вынесли с контруклоном, h/d=1</t>
  </si>
  <si>
    <t>Перекладка канализационного коллектора Д=400мм на Д=500мм по ул.
Белинского от ул. Ванеева до ул. Полтавская д=500</t>
  </si>
  <si>
    <t>Перекладка канализационной
линии Д=1200 мм по ул. Ивлиева (диаметр определить расчетом с учетом нагрузок по водоотведению существующих потребителей и объектов перспективного строительства) при условии переключения
существующих потребителей. д=</t>
  </si>
  <si>
    <t>Объекты -аналоги для определения стоимости
отсутствуют. Во всех УСН на момент формирования таблицы расценки на диаметры указаны только до Д=1000 мм.</t>
  </si>
  <si>
    <t>Строительство
очистных сооружений с полями фильтрации или КНС и напорных канализационных линий 2Д=400мм до Д=3000мм. д=2*400</t>
  </si>
  <si>
    <t>Реконструкция напорного коллектора по Московскому шоссе от шоссе Масложиркомбината до ул.Самаркандская д=1020</t>
  </si>
  <si>
    <t>в границах Кима, Хальзовская, Свободы, ул.Хальзовская, Вахтангова, Новосельская, Новые пески, ул.Коминтерна</t>
  </si>
  <si>
    <t>п.14Автодорожные подходы к совмещенному мосту через р.ока в г. Нижний Ногвород. 4 пусковой комплекс.
Переустройство сетей водопровода и канализации (111-НМП-НВК1) ОС 01-01
Локальный сметный расчет №01-01-06к. Перекладка сетей канализации К1 17350РД/1.ОАО "Институт
Гипростроймост" 2012г.</t>
  </si>
  <si>
    <t>в пос. Нагулино в границах ул.Объединения,
Усадебная, Нагулинская, Тарханова</t>
  </si>
  <si>
    <t>в застройке по пр.Кораблестроителей</t>
  </si>
  <si>
    <t>Территория перспективной застройки в р-не
Анкудиновского шоссе и совхоза
«Цветы»</t>
  </si>
  <si>
    <t>в застройке ул.Батумская- г.Елисеева</t>
  </si>
  <si>
    <t>в застройке по
ул.Серафимовича-Цветочная</t>
  </si>
  <si>
    <t>в застройке
ул.Тверская- Генкиной-Ашхабадская- Белинского</t>
  </si>
  <si>
    <t>КНС № 23 ул. Красных Зорь, 23</t>
  </si>
  <si>
    <t>Повышение надежности работы канализационных сетей и
сооружений, Снижение эксплуатационных затрат</t>
  </si>
  <si>
    <t>КНС № 11 ул. Гаугеля, 28</t>
  </si>
  <si>
    <t xml:space="preserve"> КНС  ул. Кима, д.339А </t>
  </si>
  <si>
    <t>реконструкция сооружений по доочистке сточных вод-биологических прудов (чистка от осадка, кустарников и высокоствольных деревьев,
восстановление шандорных камер)</t>
  </si>
  <si>
    <t>Мероприятия ООО "Заводские сети":</t>
  </si>
  <si>
    <t>источник финансирования - Федеральная программа</t>
  </si>
  <si>
    <t>Техперевооружение очистных сооружений «Промстоки» (ОТР)</t>
  </si>
  <si>
    <t>Выполнение требований ФЗ 225</t>
  </si>
  <si>
    <t>Комммерческое прдложение фирмы АО "ДАР/ВОДГЕО""</t>
  </si>
  <si>
    <r>
      <t>Техперевооружение фекального самотечного коюллектора Ф 300 мм (L=90 м)</t>
    </r>
    <r>
      <rPr>
        <sz val="18"/>
        <rFont val="Times New Roman"/>
        <family val="1"/>
        <charset val="204"/>
      </rPr>
      <t xml:space="preserve"> </t>
    </r>
    <r>
      <rPr>
        <sz val="12"/>
        <rFont val="Times New Roman"/>
        <family val="1"/>
        <charset val="204"/>
      </rPr>
      <t xml:space="preserve">вдоль цеха УГЭ </t>
    </r>
  </si>
  <si>
    <t>Модернизация позволит сократить количество аварий на 1 км/сети, обеспечит надежность работы централизованной системы  города и возможность подключения новых абонентов</t>
  </si>
  <si>
    <t xml:space="preserve">Коммерческое предложение фирмы ООО "СТРОЙКОМСИТИ-НН" </t>
  </si>
  <si>
    <t xml:space="preserve">  1. Мероприятия в сфере водоотведения</t>
  </si>
  <si>
    <t>Техперевооружение фекального самотечного коллектора Ду 300 мм (L=50м) с южной стороны корпуса «Чайка»</t>
  </si>
  <si>
    <t>Локальный ресурсный сметный расчет №18 "Модернизация фекального самотечного коллектора Ду 500 мм (L=50м) с южной стороны корпуса «Чайка»"</t>
  </si>
  <si>
    <t>Локальный ресурсный сметный расчет №15 "Модернизация фекального самотечного коллектора Ду 200 мм (L=50м) с западной стороны ПЛА"</t>
  </si>
  <si>
    <t>Прокладка кабельной линии 0,4 кВ от КНС учебного центра до железнодорожной подстанции (резервное питание)</t>
  </si>
  <si>
    <t>Прокладка кабельной линии позволит бесперебойно работать КНС</t>
  </si>
  <si>
    <t>Комммерческое прдложение ООО "ПроМиТА"</t>
  </si>
  <si>
    <t xml:space="preserve">3200
</t>
  </si>
  <si>
    <t>Коммерческое предложение ООО НТЦ "Реставратор"</t>
  </si>
  <si>
    <t>Техперевооружение фекального самотечного коллектора Ду 200 мм (L=50м) с западной стороны ПЛА</t>
  </si>
  <si>
    <t>Закрепление грунтов основания смотровой камеры и ливневого коллектора Ду 3200 мм (L=100м) у Северной проходной ПАО «ГАЗ»</t>
  </si>
  <si>
    <t xml:space="preserve">Техперевооружение ливневого напорного коллектора Ду 500 мм (L=2000м) от 7 проходной ПАО «ГАЗ» до О.С. «Промстоки» </t>
  </si>
  <si>
    <t>Локальный ресурсный сметный расчет №21 "Модернизация ливневого напорного коллектора Ду 500 мм (L=2000м) от 7 проходной ПАО «ГАЗ» до О.С. «Промстоки»"</t>
  </si>
  <si>
    <t xml:space="preserve">Техперевооружение шламопровода Ду 400 мм (L=100м) </t>
  </si>
  <si>
    <t>Модернизация позволит сократить количество аварий на 1 км/сети, обеспечит надежность работы объектов ПАО "ГАЗ"</t>
  </si>
  <si>
    <t xml:space="preserve">Локальный ресурсный сметный расчет №23 "Модернизация шламопровода Ду 400 мм (L=100м)  </t>
  </si>
  <si>
    <t xml:space="preserve">  2. Мероприятия в сфере гидрозолоудаления</t>
  </si>
  <si>
    <t>источник финансирования - ФП «Оздоровление Волги»</t>
  </si>
  <si>
    <t>строительством напорных канализационных линий и выносом
напорной канализации с территории завода ГМЗКНС ул.Фибролитовая, 2</t>
  </si>
  <si>
    <t>Перекладка к/линии Д=200мм по ул.Верхне- Волжская набережная до врезки в перекладываемую к/линию Д=300мм в районе трамплина</t>
  </si>
  <si>
    <t>Перекладка к/линии Д=200мм по ул.Пискунова- ул.Ошарская до врезки в к/коллектор Д=400мм у дома
№33 по ул.Октябрьской</t>
  </si>
  <si>
    <t>Обеспечение бесперебойного водоотведения существующих потребителей; в ТО информации о перспективной застройке нет (застройка территории в границах ул.Б.Покровская- Октябрьская-
Алексеевская-Пискунова одобрена Градсоветом при губернаторе)</t>
  </si>
  <si>
    <t>Строительство напорной к/линии от КНС №7 (ул. Комарова,21) до врезки в напорный к/коллектор Д=300мм от КНС
№6</t>
  </si>
  <si>
    <t>Строительство
напорной к/линии от КНС (ул.Металлистов,3в
) до врезки в напорный к/коллектор Д=800мм по Московскому шоссе</t>
  </si>
  <si>
    <t>п.20Строительство автодорожных подходов к совмещенному мосту через р. Ока в г.Нижний Новгород. Переустройство сетей водоснабжения и канализации. участок правобережных подходов. Сеть бытовой канализации (двор общежития по пр.Гагарина, д.1) Пусковой комплекс 3 17350РД Локальный сметный расчет
№6-4 изм.1 ООС 01-10. ООО
"Строймост" 2012 г</t>
  </si>
  <si>
    <t>Реконструкция напорного к/коллектора Д=400мм от КНС
«Рубо» (ул.Весенняя) до врезки в к/линию Д=900мм у дома
№5 по ул. Октябрьской революции</t>
  </si>
  <si>
    <t>Реконструкция к/коллектора Д=500-800-1000мм
в районе дома №30 по пр-ту Ильича до КНС № 10 (пр-т Ленина,94б)</t>
  </si>
  <si>
    <t>Обеспечение бесперебойного водоотведения существующих потребителей (по данным участка коллектор работает на
«подпоре»), в ТО информации о перспективных застройках нет</t>
  </si>
  <si>
    <t>Строительство к/линии по ул.Родионова от дома №128 -52 до врезки в перекладываемую к/линию Д=200мм в районе д. №26 по ул.Родионова</t>
  </si>
  <si>
    <t>п.20Строительство
автодорожных подходов к совмещенному мосту через р. Ока в г.Нижний Новгород.
Переустройство сетей водоснабжения и канализации. участок правобережных подходов. Сеть бытовой канализации (двор общежития по пр.Гагарина, д.1) Пусковой комплекс 3 17350РД Локальный сметный расчет
№6-4 изм.1 ООС 01-10. ООО
"Строймост" 2012 г</t>
  </si>
  <si>
    <t>Строительство к/сетей по
ул.Красноводская, Карельская, Агрономическая, Рыбинская, Канашская, Верхнеудинская, Пригородная</t>
  </si>
  <si>
    <t>реконструкция сооружений механической очистки Нижегородской станции аэрации(НСА): реконструкция блоков первичных отстойников1-ой и2- ой очередей сооружений с заменой щитовых затворов в распредкамерах, илоскребов, механического и электротехнического оборудования насосных станций сырого осадка</t>
  </si>
  <si>
    <t>Перекладка коллектора Д=200м на Д=400мм по ул.Невзоровых от ул.Студеная до ул.Ванеева. д=400</t>
  </si>
  <si>
    <t>Территории застройки: · В границах улиц 1-я Оранжерейная, Серафимовича, Цветочная в Советском районе · по улице 2-я Оранжерейная (участок №1) в Советском районе · по улице 2-я Оранжерейная (участок №2) в Советском районе · по улице 1-я Оранжерейная в Советском районе Проект застройки и межевания части квартала в границах ул. Тимирязева-пер. Плодовый- ул. Пушкина в Советском районе. Проект планировки территории в границах улиц Белинского, Полтавская, Невзоровых, Ижорская. Территория по улице 2- я Оранжерейная (участок №1 и №2)</t>
  </si>
  <si>
    <t>Реконструкция напорного к/ коллектора от КНС
«Ясная» до врезки в к/ коллектор Д=400мм в районе д.93 по ул.Свободы</t>
  </si>
  <si>
    <t>Перекладка канализационной линии Д=200мм по Высоковскому проезду, ул.
Балхашской и по ул.Б.Панина до Ковалихинского коллектора Д=1000мм, диаметр уточнить при проектировании д=</t>
  </si>
  <si>
    <t>п.21 Строительство автодорожных подходов к совмещенному мосту через р. Ока в г.Нижний Новгород.
Переустройство сетей водоснабжения и канализации.
участок правобережных подходов. Сеть бытовой канализации (участок от колодца К1-17 до колодца К1- 19 по ул.Ильинская) Пусковой комплекс 3 17350РД Локальный сметный расчет №6-4.1 ООС 01-10. ООО
"Строймост" 2012 г.</t>
  </si>
  <si>
    <t>реконструкция сооружений
механической очистки Нижегородской станции аэрации(НСА): реконструкция песколовок(механиче ское и электротехническое оборудование пескоблоков 1 и 2,щелевых песколовок, щитовых затворов подводящих лотков), с внедрением технологии
обезвоживания песка в песковых бункерах;</t>
  </si>
  <si>
    <t>Строительство сооружений для 
ликвидации сброса промывных вод,  сбору и перекачке осадка в городскую канализацию на Ново-
Сормовской водопроводной станции</t>
  </si>
  <si>
    <t>МОДЕРНИЗАЦИЯ
КНС  № 8 с ТП, ул. Люкина, д.5Г (инв.№
000010012)</t>
  </si>
  <si>
    <t>МОДЕРНИЗАЦИЯ КНС  № 26 ул.
Коломенская, д.6-б (инв.№ 000110043)</t>
  </si>
  <si>
    <t>Кан.ул Чкалова  д.13инв.номер000377648
,Чкалова 13  диаметром
200</t>
  </si>
  <si>
    <t>Реконструкция 1-го
напорного Автозаводского коллектора от КНС "Кавказ" до дюкера
д=1420</t>
  </si>
  <si>
    <t>Перекладка к.л. Д=200мм по ул.
Прокофьева на Д=250мм.     д=250</t>
  </si>
  <si>
    <t>Перекладка к/л Д=600мм по ул.Страж Революции (технически неисправен), перекладка коллектора Д=1000мм по ул.Коминтерна, Сормовское шоссе от
ул.Страж Революции до коллектора Д=1500мм по Московскому шоссе с увеличением диаметра до 1500мм
д=1500</t>
  </si>
  <si>
    <t>Перекладка Д=200мм по ул.Белинского до
Д=400мм по ул.Белинского угол ул.Ванеева д=400</t>
  </si>
  <si>
    <t>Реконструкция канализационного коллектора Д=600мм на
Д=800мм по ул.Артельная д=800</t>
  </si>
  <si>
    <t>Строительство очистных сооружений с
полями фильтрации или КНС и напорных канализационных линий 2Д=400мм до Д=3000мм.   д=2*400</t>
  </si>
  <si>
    <t>Канализационная линия от ул. Федосеенко, 91
на КНС Федосеенко (доД=500мм) д=150-200</t>
  </si>
  <si>
    <t>Канализационная линия по ул. Ломоносова
д=200</t>
  </si>
  <si>
    <t>в границах ул.Дружбы, Снежная, Палехская,
Кировская, Станкозаводская, Новикова-Прибоя, Чусовая, Карская, Удмуртская, Можайская, Счастливая, Флотская,
Читинская, Тельмана</t>
  </si>
  <si>
    <t>в застройке
ул.Малоэтажная и Шнитникова</t>
  </si>
  <si>
    <t>в застройке ул.Батумская-
г.Елисеева</t>
  </si>
  <si>
    <t>ул.Большая Печёрская-
М.Горького-Белинского-
Ковалихинская-Фрунзе</t>
  </si>
  <si>
    <t>Строительство к/линии
от застройки до врезки в перекладываемую к/линию Д=300мм в районе д.39 по
ул.М.Тореза</t>
  </si>
  <si>
    <t>Строительство напорной к/ линии от КНС №4
(ул.Куйбышева, 51а) до врезки в к/коллектор
Д=1000мм по Сормовскому шоссе</t>
  </si>
  <si>
    <r>
      <rPr>
        <sz val="8"/>
        <rFont val="Times New Roman"/>
        <family val="1"/>
      </rPr>
      <t>Реконструкция напорного к/</t>
    </r>
    <r>
      <rPr>
        <sz val="8"/>
        <rFont val="Times New Roman"/>
        <family val="1"/>
      </rPr>
      <t>коллектора Д=700мм от</t>
    </r>
  </si>
  <si>
    <t>Канализационный коллектор по Московскому шоссе (на переложенном участке Д=1600 h/d=1) д=2000</t>
  </si>
  <si>
    <t>Строительство канализационных сетей ТИЗ «Покровское» в границах ул.Рокоссовского, Ивлиева, Казанское шоссе, южная граница города, памятников природы « Дубрава Ботанического сада университета»,
«Щелоковский хутор»</t>
  </si>
  <si>
    <t>Строительство к/сетей по ул.Возрождения,
Деревообделочная, Мичурина, Трамвайная</t>
  </si>
  <si>
    <t>реконструкция
сооружений механической очистки Нижегородской станции аэрации(НСА): реконструкция песколовок(механическ ое и электротехническое оборудование пескоблоков 1 и 2,щелевых песколовок, щитовых затворов подводящих лотков), с внедрением технологии обезвоживания песка в
песковых бункерах;</t>
  </si>
  <si>
    <t>реконструкция сооружений биологической очистки НСА: реконструкция аэротенков 2-ой очереди сооружений(замена систем аэрации, щитовых затворов, ж.бетонных
конструкций, воздухораспределитель
ной системы, шандоров распредкамер);</t>
  </si>
  <si>
    <r>
      <rPr>
        <sz val="8"/>
        <rFont val="Arial"/>
        <family val="2"/>
        <charset val="204"/>
      </rPr>
      <t>Строительство полигона по хранению осадка сточных вод на
НСА</t>
    </r>
  </si>
  <si>
    <r>
      <rPr>
        <sz val="8"/>
        <rFont val="Arial"/>
        <family val="2"/>
        <charset val="204"/>
      </rPr>
      <t>Строительство сливных станций жидких
отходов</t>
    </r>
  </si>
  <si>
    <r>
      <rPr>
        <sz val="8"/>
        <rFont val="Arial"/>
        <family val="2"/>
        <charset val="204"/>
      </rPr>
      <t>Строительство сооружений по
утилизации биогаза на НСА</t>
    </r>
  </si>
  <si>
    <r>
      <rPr>
        <sz val="8"/>
        <rFont val="Arial"/>
        <family val="2"/>
        <charset val="204"/>
      </rPr>
      <t>КНС № 11 ул. Гаугеля,
28</t>
    </r>
  </si>
  <si>
    <t>КНС № 31 Московское шоссе, 318 В</t>
  </si>
  <si>
    <r>
      <rPr>
        <sz val="8"/>
        <rFont val="Arial"/>
        <family val="2"/>
        <charset val="204"/>
      </rPr>
      <t>Перекладка к.л. Д=150мм по ул.Фильченкова на Д=250мм, далее Д=400мм по ул.Приокская до коллектора Д=2000мм
по ул.Чкалова.   д=250- 400</t>
    </r>
  </si>
  <si>
    <r>
      <rPr>
        <sz val="8"/>
        <rFont val="Arial"/>
        <family val="2"/>
        <charset val="204"/>
      </rPr>
      <t>Перекладка самотечного коллектора Д=1000мм на Д=1500мм по пр.
Героев д=1500</t>
    </r>
  </si>
  <si>
    <r>
      <rPr>
        <sz val="8"/>
        <rFont val="Arial"/>
        <family val="2"/>
        <charset val="204"/>
      </rPr>
      <t>Перекладка коллектора Д=200м на Д=400мм по ул.Невзоровых от ул.Студеная до
ул.Ванеева.  д=400</t>
    </r>
  </si>
  <si>
    <r>
      <rPr>
        <sz val="8"/>
        <rFont val="Arial"/>
        <family val="2"/>
        <charset val="204"/>
      </rPr>
      <t>Переложить существующий коллектор Д=400мм по ул. Невзоровых от застройки до Д=600мм
по ул.Невзоровых д=500</t>
    </r>
  </si>
  <si>
    <r>
      <rPr>
        <sz val="8"/>
        <rFont val="Arial"/>
        <family val="2"/>
        <charset val="204"/>
      </rPr>
      <t>Перекладка канализационного коллектора Д=400мм на Д=500мм по ул.
Белинского от ул. Ванеева до ул.
Полтавская д=500</t>
    </r>
  </si>
  <si>
    <r>
      <rPr>
        <sz val="8"/>
        <rFont val="Arial"/>
        <family val="2"/>
        <charset val="204"/>
      </rPr>
      <t>Канализационная линия
самотечная на КНС Федосеенко, 88г д=500</t>
    </r>
  </si>
  <si>
    <r>
      <rPr>
        <sz val="8"/>
        <rFont val="Arial"/>
        <family val="2"/>
        <charset val="204"/>
      </rPr>
      <t>Канализационная линия
по ул. Шимборского от д.10 д=200</t>
    </r>
  </si>
  <si>
    <r>
      <rPr>
        <sz val="8"/>
        <rFont val="Arial"/>
        <family val="2"/>
        <charset val="204"/>
      </rPr>
      <t>Канализационная линия от ул. Б.Печерская, 17 до ул. Нестерова, 20а
д=200</t>
    </r>
  </si>
  <si>
    <r>
      <rPr>
        <sz val="8"/>
        <rFont val="Arial"/>
        <family val="2"/>
        <charset val="204"/>
      </rPr>
      <t>Канализационная линия
по ул. Суетинская д=250</t>
    </r>
  </si>
  <si>
    <r>
      <rPr>
        <sz val="8"/>
        <rFont val="Arial"/>
        <family val="2"/>
        <charset val="204"/>
      </rPr>
      <t>Канализационная линия по Верхне-Волжской наб. в р-не трамплина
д=200</t>
    </r>
  </si>
  <si>
    <r>
      <rPr>
        <sz val="8"/>
        <rFont val="Arial"/>
        <family val="2"/>
        <charset val="204"/>
      </rPr>
      <t>Канализационная линия
от ул. Медицинская до ул. Корейская д=200</t>
    </r>
  </si>
  <si>
    <r>
      <rPr>
        <sz val="8"/>
        <rFont val="Arial"/>
        <family val="2"/>
        <charset val="204"/>
      </rPr>
      <t>Канализационная линия
по ул. Пушкина д=150- 200</t>
    </r>
  </si>
  <si>
    <r>
      <rPr>
        <sz val="8"/>
        <rFont val="Arial"/>
        <family val="2"/>
        <charset val="204"/>
      </rPr>
      <t>Канализационная линия по ул. Горловская (от
ул. Рукавишников) д=150-200</t>
    </r>
  </si>
  <si>
    <r>
      <rPr>
        <sz val="8"/>
        <rFont val="Arial"/>
        <family val="2"/>
        <charset val="204"/>
      </rPr>
      <t>Канализационная линия
Д=400мм ул.40 лет Победы,16 д=400</t>
    </r>
  </si>
  <si>
    <r>
      <rPr>
        <sz val="8"/>
        <rFont val="Arial"/>
        <family val="2"/>
        <charset val="204"/>
      </rPr>
      <t>1 409
558,10</t>
    </r>
  </si>
  <si>
    <r>
      <rPr>
        <sz val="8"/>
        <rFont val="Arial"/>
        <family val="2"/>
        <charset val="204"/>
      </rPr>
      <t>2 900
870,56</t>
    </r>
  </si>
  <si>
    <r>
      <rPr>
        <sz val="8"/>
        <rFont val="Arial"/>
        <family val="2"/>
        <charset val="204"/>
      </rPr>
      <t>в границах ул.Римская, Декабристов, Таллинская,
Болотникова</t>
    </r>
  </si>
  <si>
    <r>
      <rPr>
        <sz val="8"/>
        <rFont val="Arial"/>
        <family val="2"/>
        <charset val="204"/>
      </rPr>
      <t>в границах ул.Ближняя, Осипенко, Пурехская, Череповецкая,
Овчинникова.</t>
    </r>
  </si>
  <si>
    <r>
      <rPr>
        <sz val="8"/>
        <rFont val="Arial"/>
        <family val="2"/>
        <charset val="204"/>
      </rPr>
      <t>в границах ул.Пахомова, Симферопольская, Украинская, Спартака,
Зеленодольская</t>
    </r>
  </si>
  <si>
    <r>
      <rPr>
        <sz val="8"/>
        <rFont val="Arial"/>
        <family val="2"/>
        <charset val="204"/>
      </rPr>
      <t>1 005
232,51</t>
    </r>
  </si>
  <si>
    <r>
      <rPr>
        <sz val="8"/>
        <rFont val="Arial"/>
        <family val="2"/>
        <charset val="204"/>
      </rPr>
      <t>в границах ул.Авиаторская, Шлиссербургская,
Кременчугская</t>
    </r>
  </si>
  <si>
    <r>
      <rPr>
        <sz val="8"/>
        <rFont val="Arial"/>
        <family val="2"/>
        <charset val="204"/>
      </rPr>
      <t>1 216
301,33</t>
    </r>
  </si>
  <si>
    <r>
      <rPr>
        <sz val="8"/>
        <rFont val="Arial"/>
        <family val="2"/>
        <charset val="204"/>
      </rPr>
      <t>2 503
148,14</t>
    </r>
  </si>
  <si>
    <r>
      <rPr>
        <sz val="8"/>
        <rFont val="Arial"/>
        <family val="2"/>
        <charset val="204"/>
      </rPr>
      <t>Пос.Стригино, пос.Гнилицы и в границах ул.Булавина, Малышевская, Гайдара, Минеева, Красный
Перекоп, Нижняя,</t>
    </r>
  </si>
  <si>
    <r>
      <rPr>
        <sz val="8"/>
        <rFont val="Arial"/>
        <family val="2"/>
        <charset val="204"/>
      </rPr>
      <t>пос.Дубравный,
пос.Высоково</t>
    </r>
  </si>
  <si>
    <r>
      <rPr>
        <sz val="8"/>
        <rFont val="Arial"/>
        <family val="2"/>
        <charset val="204"/>
      </rPr>
      <t>в пос. Нагулино в границах ул.Объединения, Усадебная, Нагулинская,
Тарханова</t>
    </r>
  </si>
  <si>
    <r>
      <rPr>
        <sz val="8"/>
        <rFont val="Arial"/>
        <family val="2"/>
        <charset val="204"/>
      </rPr>
      <t>пос. Орловские дворики, Московское
шоссе</t>
    </r>
  </si>
  <si>
    <r>
      <rPr>
        <sz val="8"/>
        <rFont val="Arial"/>
        <family val="2"/>
        <charset val="204"/>
      </rPr>
      <t>в застройке Красноуральская- пр.Ильича-Красных
партизан-Спутника</t>
    </r>
  </si>
  <si>
    <r>
      <rPr>
        <sz val="8"/>
        <rFont val="Arial"/>
        <family val="2"/>
        <charset val="204"/>
      </rPr>
      <t>2 396
499,75</t>
    </r>
  </si>
  <si>
    <r>
      <rPr>
        <sz val="8"/>
        <rFont val="Arial"/>
        <family val="2"/>
        <charset val="204"/>
      </rPr>
      <t>4 931
996,48</t>
    </r>
  </si>
  <si>
    <r>
      <rPr>
        <sz val="8"/>
        <rFont val="Arial"/>
        <family val="2"/>
        <charset val="204"/>
      </rPr>
      <t>в застройке
Шуваловская промзона</t>
    </r>
  </si>
  <si>
    <r>
      <rPr>
        <sz val="8"/>
        <rFont val="Arial"/>
        <family val="2"/>
        <charset val="204"/>
      </rPr>
      <t>2 327
962,13</t>
    </r>
  </si>
  <si>
    <r>
      <rPr>
        <sz val="8"/>
        <rFont val="Arial"/>
        <family val="2"/>
        <charset val="204"/>
      </rPr>
      <t>4 790
946,07</t>
    </r>
  </si>
  <si>
    <r>
      <rPr>
        <sz val="8"/>
        <rFont val="Arial"/>
        <family val="2"/>
        <charset val="204"/>
      </rPr>
      <t>в квартале "Старое
Канавино"</t>
    </r>
  </si>
  <si>
    <r>
      <rPr>
        <sz val="8"/>
        <rFont val="Arial"/>
        <family val="2"/>
        <charset val="204"/>
      </rPr>
      <t>в застройке по
ул.Коломенская</t>
    </r>
  </si>
  <si>
    <r>
      <rPr>
        <sz val="8"/>
        <rFont val="Arial"/>
        <family val="2"/>
        <charset val="204"/>
      </rPr>
      <t>дер.Подновье, слобода
Подновье</t>
    </r>
  </si>
  <si>
    <r>
      <rPr>
        <sz val="8"/>
        <rFont val="Arial"/>
        <family val="2"/>
        <charset val="204"/>
      </rPr>
      <t>пос. Березовый Клин
(к.п.Зеленый город)</t>
    </r>
  </si>
  <si>
    <r>
      <rPr>
        <sz val="8"/>
        <rFont val="Arial"/>
        <family val="2"/>
        <charset val="204"/>
      </rPr>
      <t>дер.Кузничиха (Слободка и Кукурузный пос.) – 3
очередь</t>
    </r>
  </si>
  <si>
    <t>дер.Новопокровское</t>
  </si>
  <si>
    <r>
      <rPr>
        <sz val="8"/>
        <rFont val="Arial"/>
        <family val="2"/>
        <charset val="204"/>
      </rPr>
      <t>Территория перспективной застройки в р-не Анкудиновского шоссе
и совхоза «Цветы»</t>
    </r>
  </si>
  <si>
    <r>
      <rPr>
        <sz val="8"/>
        <rFont val="Arial"/>
        <family val="2"/>
        <charset val="204"/>
      </rPr>
      <t>Перекладка водопроводных сетей в дер.Мордвинцево и
дер.Б.Константиново</t>
    </r>
  </si>
  <si>
    <r>
      <rPr>
        <sz val="8"/>
        <rFont val="Arial"/>
        <family val="2"/>
        <charset val="204"/>
      </rPr>
      <t>Перекладка водопроводных сетей в
пос.Луч</t>
    </r>
  </si>
  <si>
    <r>
      <rPr>
        <sz val="8"/>
        <rFont val="Arial"/>
        <family val="2"/>
        <charset val="204"/>
      </rPr>
      <t>в застройке пр.Гагарина
(С/х академия)</t>
    </r>
  </si>
  <si>
    <r>
      <rPr>
        <sz val="8"/>
        <rFont val="Arial"/>
        <family val="2"/>
        <charset val="204"/>
      </rPr>
      <t>в застройке
ул.Голованова</t>
    </r>
  </si>
  <si>
    <r>
      <rPr>
        <sz val="8"/>
        <rFont val="Arial"/>
        <family val="2"/>
        <charset val="204"/>
      </rPr>
      <t>в застройке пр.Гагарина-
Пятигорская</t>
    </r>
  </si>
  <si>
    <r>
      <rPr>
        <sz val="8"/>
        <rFont val="Arial"/>
        <family val="2"/>
        <charset val="204"/>
      </rPr>
      <t>в застройке
ул.Пятигорская- Батумская-Столетова</t>
    </r>
  </si>
  <si>
    <r>
      <rPr>
        <sz val="8"/>
        <rFont val="Arial"/>
        <family val="2"/>
        <charset val="204"/>
      </rPr>
      <t>в застройке ул.Г.Елисеева- Батумская-Столетова-Б-
Бруевича</t>
    </r>
  </si>
  <si>
    <r>
      <rPr>
        <sz val="8"/>
        <rFont val="Arial"/>
        <family val="2"/>
        <charset val="204"/>
      </rPr>
      <t>в застройке Цветочная(Анкудин.Ш.
-Цветочная-
«Щёлковский хутор»- дублёр пр.Гагарина</t>
    </r>
  </si>
  <si>
    <r>
      <rPr>
        <sz val="8"/>
        <rFont val="Arial"/>
        <family val="2"/>
        <charset val="204"/>
      </rPr>
      <t>в застройке
пр.Гагарина- Краснозвёздная</t>
    </r>
  </si>
  <si>
    <r>
      <rPr>
        <sz val="8"/>
        <rFont val="Arial"/>
        <family val="2"/>
        <charset val="204"/>
      </rPr>
      <t>в квартале ул.Пушкина-
Косогорная</t>
    </r>
  </si>
  <si>
    <r>
      <rPr>
        <sz val="8"/>
        <rFont val="Arial"/>
        <family val="2"/>
        <charset val="204"/>
      </rPr>
      <t>в застройке по
ул.Серафимовича- Цветочная</t>
    </r>
  </si>
  <si>
    <r>
      <rPr>
        <sz val="8"/>
        <rFont val="Arial"/>
        <family val="2"/>
        <charset val="204"/>
      </rPr>
      <t>в застройке
ул.Ошарская- Республиканская</t>
    </r>
  </si>
  <si>
    <r>
      <rPr>
        <sz val="8"/>
        <rFont val="Arial"/>
        <family val="2"/>
        <charset val="204"/>
      </rPr>
      <t>в застройке
Невзоровых-3-й Проезд</t>
    </r>
  </si>
  <si>
    <r>
      <rPr>
        <sz val="8"/>
        <rFont val="Arial"/>
        <family val="2"/>
        <charset val="204"/>
      </rPr>
      <t>в застройке ул.Тверская-Генкиной- Ашхабадская-
Белинского</t>
    </r>
  </si>
  <si>
    <r>
      <rPr>
        <sz val="8"/>
        <rFont val="Arial"/>
        <family val="2"/>
        <charset val="204"/>
      </rPr>
      <t>в застройке ул.Белинского-
Тверская-Невзоровых- Студёная</t>
    </r>
  </si>
  <si>
    <r>
      <rPr>
        <sz val="8"/>
        <rFont val="Arial"/>
        <family val="2"/>
        <charset val="204"/>
      </rPr>
      <t>в застройке Шевченко-
3-я Ямская-Большие Овраги</t>
    </r>
  </si>
  <si>
    <r>
      <rPr>
        <sz val="8"/>
        <rFont val="Arial"/>
        <family val="2"/>
        <charset val="204"/>
      </rPr>
      <t>в застройке ул.М.Ямская-М-
Горького-Ильинская</t>
    </r>
  </si>
  <si>
    <r>
      <rPr>
        <sz val="8"/>
        <rFont val="Arial"/>
        <family val="2"/>
        <charset val="204"/>
      </rPr>
      <t>в застройке ул.М. Горького-Ильинская-
Новая</t>
    </r>
  </si>
  <si>
    <r>
      <rPr>
        <sz val="8"/>
        <rFont val="Arial"/>
        <family val="2"/>
        <charset val="204"/>
      </rPr>
      <t>в застройке
ул.М.Горького- Ильинская</t>
    </r>
  </si>
  <si>
    <r>
      <rPr>
        <sz val="8"/>
        <rFont val="Arial"/>
        <family val="2"/>
        <charset val="204"/>
      </rPr>
      <t>в застройке ул.Белинского- Славянская-
Ашхабадская</t>
    </r>
  </si>
  <si>
    <r>
      <rPr>
        <sz val="8"/>
        <rFont val="Arial"/>
        <family val="2"/>
        <charset val="204"/>
      </rPr>
      <t>в застройке
ул.Октябрьская</t>
    </r>
  </si>
  <si>
    <r>
      <rPr>
        <sz val="8"/>
        <rFont val="Arial"/>
        <family val="2"/>
        <charset val="204"/>
      </rPr>
      <t>в застройке
пер.Плотничный</t>
    </r>
  </si>
  <si>
    <r>
      <rPr>
        <sz val="8"/>
        <rFont val="Arial"/>
        <family val="2"/>
        <charset val="204"/>
      </rPr>
      <t>в застройке ул.Ильинская-
А.Харитонова</t>
    </r>
  </si>
  <si>
    <r>
      <rPr>
        <sz val="8"/>
        <rFont val="Arial"/>
        <family val="2"/>
        <charset val="204"/>
      </rPr>
      <t>в застройке ул.Семашко (В часть квартала Ульянова-Семашко- Ковалихинская-
Нестерова)</t>
    </r>
  </si>
  <si>
    <r>
      <rPr>
        <sz val="8"/>
        <rFont val="Arial"/>
        <family val="2"/>
        <charset val="204"/>
      </rPr>
      <t>в застройке ул.Большая Печёрская-Казанская
наб.</t>
    </r>
  </si>
  <si>
    <t>в застройке ул.Сеченова-Тургенева</t>
  </si>
  <si>
    <r>
      <rPr>
        <sz val="8"/>
        <rFont val="Arial"/>
        <family val="2"/>
        <charset val="204"/>
      </rPr>
      <t>в застройке
ул.Родионова обувная фабрика</t>
    </r>
  </si>
  <si>
    <r>
      <rPr>
        <sz val="8"/>
        <rFont val="Arial"/>
        <family val="2"/>
        <charset val="204"/>
      </rPr>
      <t>в застройке
ул.К.Касьянова-р.Кова</t>
    </r>
  </si>
  <si>
    <r>
      <rPr>
        <sz val="8"/>
        <rFont val="Arial"/>
        <family val="2"/>
        <charset val="204"/>
      </rPr>
      <t>Строительство к/сетей по ул.Малоэтажная, Стригинская, Мелиоративная до врезки в КНС пос.
Мостоотряд</t>
    </r>
  </si>
  <si>
    <r>
      <rPr>
        <sz val="8"/>
        <rFont val="Arial"/>
        <family val="2"/>
        <charset val="204"/>
      </rPr>
      <t>Реконструкция самотечной к/ сети Д=300ммот д.55 по ул.Космической до
КНС №29.</t>
    </r>
  </si>
  <si>
    <r>
      <rPr>
        <sz val="8"/>
        <rFont val="Arial"/>
        <family val="2"/>
        <charset val="204"/>
      </rPr>
      <t>Реконструкция самотечной к/линии Д=400мм у д.7 по ул.Коломенская до врезки в коллектор
Д=1400мм</t>
    </r>
  </si>
  <si>
    <r>
      <rPr>
        <sz val="8"/>
        <rFont val="Arial"/>
        <family val="2"/>
        <charset val="204"/>
      </rPr>
      <t>Реконструкция самотечной к/линии до
КНС «Юго-Запад»</t>
    </r>
  </si>
  <si>
    <r>
      <rPr>
        <sz val="8"/>
        <rFont val="Arial"/>
        <family val="2"/>
        <charset val="204"/>
      </rPr>
      <t>Строительство канализационных сетей в дер.Никульское,
Кузьминки</t>
    </r>
  </si>
  <si>
    <r>
      <rPr>
        <sz val="8"/>
        <rFont val="Arial"/>
        <family val="2"/>
        <charset val="204"/>
      </rPr>
      <t>Перекладка к/коллектора Д=300мм по ул.Арктическая до перекладываемого
к/коллектора Д=600мм по ул.Гончарова</t>
    </r>
  </si>
  <si>
    <r>
      <rPr>
        <sz val="8"/>
        <rFont val="Arial"/>
        <family val="2"/>
        <charset val="204"/>
      </rPr>
      <t>Перекладка к/коллектора у д.39 по ул.Г.Попова до КНС
«Кавказ»</t>
    </r>
  </si>
  <si>
    <r>
      <rPr>
        <sz val="8"/>
        <rFont val="Arial"/>
        <family val="2"/>
        <charset val="204"/>
      </rPr>
      <t>Перекладка к/ коллектора Д=400мм от ул.Корейская до врезки в к/коллектор Д=1000мм в районе д.6
по ул.Углова</t>
    </r>
  </si>
  <si>
    <r>
      <rPr>
        <sz val="8"/>
        <rFont val="Arial"/>
        <family val="2"/>
        <charset val="204"/>
      </rPr>
      <t>Перекладка к/ коллектора Д=800мм в районе д.95 по ул.Ошарская до врезки в к/коллектор Д=1200мм в районе
д.20 по пер.Прудному</t>
    </r>
  </si>
  <si>
    <r>
      <rPr>
        <sz val="8"/>
        <rFont val="Arial"/>
        <family val="2"/>
        <charset val="204"/>
      </rPr>
      <t>Перекладка к/коллектора Д=1000мм от пер.Парниковый до
станции снеготаяния</t>
    </r>
  </si>
  <si>
    <r>
      <rPr>
        <sz val="8"/>
        <rFont val="Arial"/>
        <family val="2"/>
        <charset val="204"/>
      </rPr>
      <t>Перекладка к/линии Д=200мм по ул.Верхне- Волжская набережная до врезки в перекладываемую к/линию Д=300мм в
районе трамплина</t>
    </r>
  </si>
  <si>
    <r>
      <rPr>
        <sz val="8"/>
        <rFont val="Arial"/>
        <family val="2"/>
        <charset val="204"/>
      </rPr>
      <t>Перекладка к/линии Д=300мм по ул.Дальняя до врезки в перекладываемую к/линию Д=500мм по ул
Черниговская</t>
    </r>
  </si>
  <si>
    <r>
      <rPr>
        <sz val="8"/>
        <rFont val="Arial"/>
        <family val="2"/>
        <charset val="204"/>
      </rPr>
      <t>Перекладка к/линии Д=200мм по ул.Пискунова- ул.Ошарская до врезки в к/коллектор Д=400мм
у дома №33 по ул.Октябрьской</t>
    </r>
  </si>
  <si>
    <r>
      <rPr>
        <sz val="8"/>
        <rFont val="Arial"/>
        <family val="2"/>
        <charset val="204"/>
      </rPr>
      <t>Строительство напорной к/линии от КНС №6        (ул.
Комарова,15) до врезки в самотечный к/коллектор Д=600мм
по по ул.Гончарова</t>
    </r>
  </si>
  <si>
    <r>
      <rPr>
        <sz val="8"/>
        <rFont val="Arial"/>
        <family val="2"/>
        <charset val="204"/>
      </rPr>
      <t>Строительство напорной к/линии от КНС №7           (ул. Комарова,21) до врезки
в напорный к/коллектор Д=300мм от КНС №6</t>
    </r>
  </si>
  <si>
    <r>
      <rPr>
        <sz val="8"/>
        <rFont val="Arial"/>
        <family val="2"/>
        <charset val="204"/>
      </rPr>
      <t>Строительство напорной к/линии от КНС «Дубки» по ул.ад. Нахимова,1а до врезки в к/коллектор Д=1200мм по пр-ту
Ленина</t>
    </r>
  </si>
  <si>
    <r>
      <rPr>
        <sz val="8"/>
        <rFont val="Arial"/>
        <family val="2"/>
        <charset val="204"/>
      </rPr>
      <t>Строительство напорной к/линии от КНС
(ул.Металлистов,3в) до врезки в напорный к/коллектор Д=800мм
по Московскому шоссе</t>
    </r>
  </si>
  <si>
    <t>Реконструкция напорного к/коллектора Д=700мм от</t>
  </si>
  <si>
    <r>
      <rPr>
        <sz val="8"/>
        <rFont val="Arial"/>
        <family val="2"/>
        <charset val="204"/>
      </rPr>
      <t>Реконструкция напорного к/коллектора Д=400мм от КНС
«Рубо» (ул.Весенняя) до врезки в к/линию Д=900мм у дома №5 по ул. Октябрьской
революции</t>
    </r>
  </si>
  <si>
    <r>
      <rPr>
        <sz val="8"/>
        <rFont val="Arial"/>
        <family val="2"/>
        <charset val="204"/>
      </rPr>
      <t>Реконструкция напорного коллектора от КНС-38 по Московскому шоссе до врезки в напорный к/коллектор Д=800мм у дома №302 по
Московскому шоссе</t>
    </r>
  </si>
  <si>
    <r>
      <rPr>
        <sz val="8"/>
        <rFont val="Arial"/>
        <family val="2"/>
        <charset val="204"/>
      </rPr>
      <t>Реконструкция к/коллектора Д=500- 800-1000мм в районе дома №30 по пр-ту
Ильича до КНС № 10 (пр-т Ленина,94б)</t>
    </r>
  </si>
  <si>
    <r>
      <rPr>
        <sz val="8"/>
        <rFont val="Arial"/>
        <family val="2"/>
        <charset val="204"/>
      </rPr>
      <t>Реконструкция к/линии Д=500мм в районе дома
№22 по пр-ту Октября до врезки в к/коллектор Д=700мм  в районе дома №7 по
ул.Поющева</t>
    </r>
  </si>
  <si>
    <r>
      <rPr>
        <sz val="8"/>
        <rFont val="Arial"/>
        <family val="2"/>
        <charset val="204"/>
      </rPr>
      <t>Строительство к/линии по ул.Родионова от дома №128 -52 до врезки в перекладываемую к/линию Д=200мм в районе д. №26 по
ул.Родионова</t>
    </r>
  </si>
  <si>
    <r>
      <rPr>
        <sz val="8"/>
        <rFont val="Arial"/>
        <family val="2"/>
        <charset val="204"/>
      </rPr>
      <t>Перекладка к/линии Д=200мм от дома №26 по ул.Родионова до к/коллектора Д400мм по
ул.Ковровская</t>
    </r>
  </si>
  <si>
    <r>
      <rPr>
        <sz val="8"/>
        <rFont val="Arial"/>
        <family val="2"/>
        <charset val="204"/>
      </rPr>
      <t>Строительство к/сетей
пос. Новое Доскино</t>
    </r>
  </si>
  <si>
    <r>
      <rPr>
        <sz val="8"/>
        <rFont val="Arial"/>
        <family val="2"/>
        <charset val="204"/>
      </rPr>
      <t>Строительство к/сетей по ул.Подводников, Геройская, Грубе, Дизелестроительная, Ремесленная до врезки в к/коллектор Д=500мм по
ул.Дизелестроительная</t>
    </r>
  </si>
  <si>
    <r>
      <rPr>
        <sz val="8"/>
        <rFont val="Arial"/>
        <family val="2"/>
        <charset val="204"/>
      </rPr>
      <t>С троительство к/сетей
мкр-на «Этна-2»</t>
    </r>
  </si>
  <si>
    <r>
      <rPr>
        <sz val="8"/>
        <rFont val="Arial"/>
        <family val="2"/>
        <charset val="204"/>
      </rPr>
      <t>Строительство к/сетей ул.В.Котика, Дарвина,
Молитовский затон, Каширская</t>
    </r>
  </si>
  <si>
    <r>
      <rPr>
        <sz val="8"/>
        <rFont val="Arial"/>
        <family val="2"/>
        <charset val="204"/>
      </rPr>
      <t>Строительство к/сетей ул.Кабардинская, Грузовая, Эльтонская,Каменская,
Анапская</t>
    </r>
  </si>
  <si>
    <r>
      <rPr>
        <sz val="8"/>
        <rFont val="Arial"/>
        <family val="2"/>
        <charset val="204"/>
      </rPr>
      <t>Строительство к/сетей по ул.Красноводская, Карельская, Агрономическая, Рыбинская, Канашская, Верхнеудинская,
Пригородная</t>
    </r>
  </si>
  <si>
    <r>
      <rPr>
        <sz val="8"/>
        <rFont val="Arial"/>
        <family val="2"/>
        <charset val="204"/>
      </rPr>
      <t>Строительство к/сетей
пос Ляхова</t>
    </r>
  </si>
  <si>
    <r>
      <rPr>
        <sz val="8"/>
        <rFont val="Arial"/>
        <family val="2"/>
        <charset val="204"/>
      </rPr>
      <t>Строительство к/сетей
пос. Сахарный Дол</t>
    </r>
  </si>
  <si>
    <r>
      <rPr>
        <sz val="8"/>
        <rFont val="Arial"/>
        <family val="2"/>
        <charset val="204"/>
      </rPr>
      <t>Строительство к/сетей ул.Рощинская, Горная,
Северная, Валдайская (пос. Дубенки)</t>
    </r>
  </si>
  <si>
    <r>
      <rPr>
        <sz val="8"/>
        <rFont val="Arial"/>
        <family val="2"/>
        <charset val="204"/>
      </rPr>
      <t>реконструкция сооружений механической очистки Нижегородской станции аэрации(НСА): реконструкция блоков первичных отстойников1-ой и2-ой очередей сооружений с заменой щитовых затворов в распредкамерах, илоскребов, механического и электротехнического оборудования насосных
станций сырого осадка</t>
    </r>
  </si>
  <si>
    <r>
      <rPr>
        <sz val="8"/>
        <rFont val="Arial"/>
        <family val="2"/>
        <charset val="204"/>
      </rPr>
      <t>реконструкция сооружений биологической очистки НСА: реконструкция вторичных отстойников 1-ой и 2-ой очередей сооружений (замена илоскребов, щитовых затворов распределительной,
иловых и эрлифтных камер);</t>
    </r>
  </si>
  <si>
    <r>
      <rPr>
        <sz val="8"/>
        <rFont val="Arial"/>
        <family val="2"/>
        <charset val="204"/>
      </rPr>
      <t>реконструкция сооружений по доочистке сточных вод- биологических прудов (чистка от осадка, кустарников и высокоствольных деревьев,
восстановление шандорных камер)</t>
    </r>
  </si>
  <si>
    <r>
      <rPr>
        <sz val="8"/>
        <rFont val="Arial"/>
        <family val="2"/>
        <charset val="204"/>
      </rPr>
      <t>реконструкция сооружений по обработке осадка(илоуплотнители, метантенки, иловая насосная станция, газовое хозяйство, резервуары) с заменой изношенного механического, электротехнического оборудования, контрольно-
измерительных приборов;</t>
    </r>
  </si>
  <si>
    <t>Модернизация Нижегородской станции аэрации, в т. ч. модернизация аэротенков с заменой системы подачи активного ила (по адресу: город Нижний Новгород, Нижегородский район, наб. Гребного канала, д. 1): Модернизация аэротенков очистных сооружений с заменой системы подачи активного ила на Нижегородской станции аэрации»</t>
  </si>
  <si>
    <t>реконструкция сооружений механической очистки Нижегородской станции аэрации(НСА): реконструкция комплекса по извлечению крупных отбросов(решетки, щитовые затворы, гидропресс для обезвоживания отбросов, насосы насосных станций, расположенных в здании решеток);</t>
  </si>
  <si>
    <t>КНС № 23 ул. Красных
Зорь, 23</t>
  </si>
  <si>
    <t>Модернизация КНС Анкудиновское шоссе, д.24А (инв.№ 000110252)</t>
  </si>
  <si>
    <t>МОДЕРНИЗАЦИЯ
КНС  ул. Лесной городок. Д.6К (инв.№ 0001110017)</t>
  </si>
  <si>
    <t>МОДЕРНИЗАЦИЯ
КНС  № 14 ул. Южное шоссе, д.21-г (инв.№000110034)</t>
  </si>
  <si>
    <t>МОДЕРНИЗАЦИЯ КНС  № 20 ул. Строкина, д.5-в (инв.№000110066)</t>
  </si>
  <si>
    <t>КНС ул. Фибролитовая,2</t>
  </si>
  <si>
    <t>КНС ул. Березовская,102</t>
  </si>
  <si>
    <t>КНС ул. Днепропетровская, 4</t>
  </si>
  <si>
    <t>КНС ул. Тропинина, 13В</t>
  </si>
  <si>
    <t>КНС парк "Дубки" ул. Адмирала Нахимова, 1А</t>
  </si>
  <si>
    <t>Примечание</t>
  </si>
  <si>
    <t>№ п/п</t>
  </si>
  <si>
    <t>Наименование объекта</t>
  </si>
  <si>
    <t>Обоснование реализации мероприятия</t>
  </si>
  <si>
    <t>Ед.изм</t>
  </si>
  <si>
    <t>Диаме тры</t>
  </si>
  <si>
    <t>Сроки реализации
мероприя тия, годы</t>
  </si>
  <si>
    <t>Финансовые потребности по объекту тыс.руб.</t>
  </si>
  <si>
    <t>Наименование сметы аналога</t>
  </si>
  <si>
    <t>Финансо вые потребно сти по
объекту тыс.руб.</t>
  </si>
  <si>
    <t>Реконструкция Нижегородской станции аэрации</t>
  </si>
  <si>
    <t>Модернизация станции аэрации с установкой УФО сточных вод</t>
  </si>
  <si>
    <t>МОДЕРНИЗАЦИЯ
КНС  № 8 с ТП, ул. Люкина, д.5Г (инв.№ 000010012)</t>
  </si>
  <si>
    <t>п.21 Строительство автодорожных подходов к совмещенному мосту через р. Ока в г.Нижний Новгород.
Переустройство сетей
водоснабжения и канализации. Участок правобережных подходов. Сеть бытовой канализации (участок от колодца К1-17 до колодца К1-19 по ул.Ильинская) Пусковой комплекс 3  17350РД Локальный сметный расчет №6-4.1 ООС 01-10. ООО "Строймост" 2012 г.</t>
  </si>
  <si>
    <t>п.20Строительство автодорожных подходов к совмещенному мосту через р. Ока в г.Нижний Новгород. Переустройство сетей водоснабжения и канализации. участок правобережных подходов. Сеть бытовой канализации (двор общежития по пр.Гагарина, д.1) Пусковой комплекс 3 17350РД Локальный сметный расчет №6-4 изм.1 ООС 01-10. ООО "Строймост" 2012 г.</t>
  </si>
  <si>
    <t>п.14Автодорожные подходы к совмещенному мосту через р.ока в г. Нижний Ногвород. 4 пусковой комплекс.
Переустройство сетей водопровода и канализации (111-НМП- НВК1) ОС 01-01
Локальный сметный расчет №01-01-06к.
Перекладка сетей канализации К1  17350РД/1.ОАО
"Институт Гипростроймост" 2012г.</t>
  </si>
  <si>
    <t>Автодорожные подходы к совмещенному мосту через р.ока в г. Нижний Ногвород. 4 пусковой комплекс.
Переустройство сетей водопровода и канализации (111-НМП- НВК1) ОС 01-01
Локальный сметный расчет №01-01-06к. Перекладка сетей канализации К1 17350РД/1.ОАО
"Институт Гипростроймост" 2012г.</t>
  </si>
  <si>
    <t>Открытым спосом, труба ПЭ Ф150 мм. 9 п.м.</t>
  </si>
  <si>
    <t>п.16Строительство автодорожных подходов
к совмещенному мосту через р.ока в г. Нижний Ногвород. Переустройство сетей водопровода и канализации. Сантехнические работы на канализацию бытовую К1 (дюкер) 111-НМП- НВК2 изм.3 ОС 01-01 Локальный сметный расчет №01-01-15 изм.1. 17350РД. ООО "Строймост" 2012г.</t>
  </si>
  <si>
    <t>ГНБ ст. электросвар. Прямош. Труба Ф1420*10 мм. 36 п.м.
Труба ВЧШГД 1000 мм 85п.м. труба ст.электросвар.прямошов. 1020*12 мм. 3 м. общая протяженность 124 п.м</t>
  </si>
  <si>
    <t>№</t>
  </si>
  <si>
    <t>Наименование</t>
  </si>
  <si>
    <t>Вид работ</t>
  </si>
  <si>
    <t>Ед. изме рени я</t>
  </si>
  <si>
    <t>Стоимость ед. по смете- аналогу, тыс.руб. без НДС на 1 п.м. (на 1 ед.)</t>
  </si>
  <si>
    <t>Стоимость ед. по смете- аналогу по сост. на I кв. 2014 г., тыс.руб. без НДС на 1 п.м. (на 1
ед.) *</t>
  </si>
  <si>
    <t>Смета-аналог</t>
  </si>
  <si>
    <t>Характеристика объекта аналога</t>
  </si>
  <si>
    <t>Канализация Д=110 мм.</t>
  </si>
  <si>
    <t>перекладка</t>
  </si>
  <si>
    <t>1 п.м.</t>
  </si>
  <si>
    <t>Канализация Д=150 мм.</t>
  </si>
  <si>
    <t>Канализация Д=160 мм.</t>
  </si>
  <si>
    <t>Канализация Д=200 мм.</t>
  </si>
  <si>
    <t>Канализация Д=300- 400 мм.</t>
  </si>
  <si>
    <t>Канализация Д=600 мм.</t>
  </si>
  <si>
    <t>Канализация Д=1000 мм.</t>
  </si>
  <si>
    <t>Канализация Д=2000 мм.</t>
  </si>
  <si>
    <t>Восстановление дорожного покрытия</t>
  </si>
  <si>
    <t>1 м2</t>
  </si>
  <si>
    <t>1 м2 асфальтобетонное покрытие в хозпроезде (смесь марки III, тип Д),1 м2 Устройство щебеночного основания под хоз/проездом</t>
  </si>
  <si>
    <t>хоз.проезд</t>
  </si>
  <si>
    <t>а/дорога</t>
  </si>
  <si>
    <t>Ликвидация КНС</t>
  </si>
  <si>
    <t>269/3-СМ.2</t>
  </si>
  <si>
    <t>Модернизация механического обезвоживания осадка на НСА. Промежуточный расходный резервуар для сброженного осадка объемом 1000 м3 179/10</t>
  </si>
  <si>
    <r>
      <rPr>
        <sz val="10"/>
        <rFont val="Arial"/>
        <family val="2"/>
        <charset val="204"/>
      </rPr>
      <t>"Строительство сетей канализации жилых домов по ул.
Гвоздильная, Волочильная до канализационной насосной станции по ул. Днепро-петровской", 2008, ООО "Волго-
сетьстрой", шифр 1025/08, закл. ГЭ- №
0156-10/УГЭ-3088 от
23.03.2010</t>
    </r>
  </si>
  <si>
    <r>
      <rPr>
        <sz val="10"/>
        <rFont val="Arial"/>
        <family val="2"/>
        <charset val="204"/>
      </rPr>
      <t>Способ прокладки – открытый, бестраншейный методом шнекового бурения, общая протяженность трассы 834.0м. Д=110, 160, 225мм., трубы НПВХП, протяженность трассы 509,0м.                      Д= 225,
315мм., трубы полиэтиленовые Протяженность трассы 325,0м</t>
    </r>
  </si>
  <si>
    <r>
      <rPr>
        <sz val="10"/>
        <rFont val="Arial"/>
        <family val="2"/>
        <charset val="204"/>
      </rPr>
      <t>ГНБ ПЭ100 225*20,5 196,98
п.м.в футляре 355*32,2 57,83 п.м.                                     ПЭ
ф150 14,32 п.м., ф100 2 п.м.
Чугун ф150 2п.м. Прагма ф200 1 п.м. ВКНС ПЭ100 333,3 п.м.
всего протяженность 216,3 п.м</t>
    </r>
  </si>
  <si>
    <r>
      <rPr>
        <sz val="10"/>
        <rFont val="Arial"/>
        <family val="2"/>
        <charset val="204"/>
      </rPr>
      <t>ГНБ ПВХ 100ф315*28,6 28,31
п.м. с телеконтролем</t>
    </r>
  </si>
  <si>
    <r>
      <rPr>
        <sz val="10"/>
        <rFont val="Arial"/>
        <family val="2"/>
        <charset val="204"/>
      </rPr>
      <t>п.4«Строительство канализационного коллектора по ул. Ильинской от ул. Красносельской до Нижне-Волжской набережной» IV участок (от ул. Сергиевской до Нижне-Волжской набережной),2008г, ОАО "Нижего-родский Сантех-проект", шифр 2485, закл. ГЭ №  0079-
10/УГЭ -3094 от
15.02.2010</t>
    </r>
  </si>
  <si>
    <r>
      <rPr>
        <sz val="10"/>
        <rFont val="Arial"/>
        <family val="2"/>
        <charset val="204"/>
      </rPr>
      <t>Д=600мм.,   Материал - полиэтилен
Протяженность трассы  - 1467 м.  В том числе:ГНБ шнековое бурение -95 п.м., открытый способ-974,8 п.м., продавливание 318 п.м., щитовая прох.-78,8 п.м., колодцы, шахты, подготовительные работы, прекачки, открытый водоотлив, восстановление благоустройства.</t>
    </r>
  </si>
  <si>
    <r>
      <rPr>
        <sz val="10"/>
        <rFont val="Arial"/>
        <family val="2"/>
        <charset val="204"/>
      </rPr>
      <t>Вынос из зоны строительства станции нижегородского метрополитена "Стрелка" участка канализационного коллектора Д=2000мм
протяженностью 451,5 пог.м</t>
    </r>
  </si>
  <si>
    <r>
      <rPr>
        <sz val="10"/>
        <rFont val="Arial"/>
        <family val="2"/>
        <charset val="204"/>
      </rPr>
      <t>п.50Восстановление дорожного покрытия после аварийно- восстановительных работ на инженерных коммуникациях ОАО "Нижегородский
водоканал"ЛСР №1435- 8,№1435-4 (р.3)</t>
    </r>
  </si>
  <si>
    <r>
      <rPr>
        <sz val="10"/>
        <rFont val="Arial"/>
        <family val="2"/>
        <charset val="204"/>
      </rPr>
      <t>1 м2 асфальтобетонное
покрытие в а/дороге (тип 2) ,1 м2 Устройство щебеночного основания под а/дорогу</t>
    </r>
  </si>
  <si>
    <r>
      <rPr>
        <sz val="10"/>
        <rFont val="Arial"/>
        <family val="2"/>
        <charset val="204"/>
      </rPr>
      <t>1
куб.м
/сут</t>
    </r>
  </si>
  <si>
    <r>
      <rPr>
        <sz val="10"/>
        <rFont val="Arial"/>
        <family val="2"/>
        <charset val="204"/>
      </rPr>
      <t>Замена насосов на ГНС г.Н.новгород,
ул.Должанская,2Б. ГНС/НН-С-089/2012</t>
    </r>
  </si>
  <si>
    <r>
      <rPr>
        <sz val="10"/>
        <rFont val="Arial"/>
        <family val="2"/>
        <charset val="204"/>
      </rPr>
      <t>"Модернизация канализационных насосных станций с заменой насосов и переводом их в автоматический режим" выполнение проектных работ (проектная и рабочая документация) прокладка самотечного коллектора с последующим
демонтажом КНС №1" 1.2.11/10-НК Том 5</t>
    </r>
  </si>
  <si>
    <r>
      <rPr>
        <sz val="10"/>
        <rFont val="Arial"/>
        <family val="2"/>
        <charset val="204"/>
      </rPr>
      <t>Модернизация аэротенков очистных сооружений  с заменой
системы подачи активного ила</t>
    </r>
  </si>
  <si>
    <r>
      <rPr>
        <sz val="10"/>
        <rFont val="Arial"/>
        <family val="2"/>
        <charset val="204"/>
      </rPr>
      <t>Корректировка рабочего проекта реконструкция системы аэрации аэротенков 1-ой и 2-ой очереди с выделением зоны нитри- денитрификации на очистных сооружений МП "Нижегородвский
водоканал" 3-11/08-СМ</t>
    </r>
  </si>
  <si>
    <r>
      <rPr>
        <sz val="10"/>
        <rFont val="Arial"/>
        <family val="2"/>
        <charset val="204"/>
      </rPr>
      <t>Модернизация цеха механического обезвоживания осадка на НСА (промежуточный расходный резервуар для сброженного
осадка объемом 1000 м куб.)</t>
    </r>
  </si>
  <si>
    <r>
      <rPr>
        <sz val="10"/>
        <rFont val="Arial"/>
        <family val="2"/>
        <charset val="204"/>
      </rPr>
      <t>Сооружение для ликвидации сброса промывных вод, сбору и перекачке осадка в городскую канализацию
на водопроводной станции "Слудинская"</t>
    </r>
  </si>
  <si>
    <r>
      <rPr>
        <sz val="10"/>
        <rFont val="Arial"/>
        <family val="2"/>
        <charset val="204"/>
      </rPr>
      <t>Сооружение для ликвидации сброса промывных вод, сбору и перекачке осадка в городскую канализацию на водопроводной
станции "Малиновая гряда"</t>
    </r>
  </si>
  <si>
    <r>
      <rPr>
        <sz val="10"/>
        <rFont val="Arial"/>
        <family val="2"/>
        <charset val="204"/>
      </rPr>
      <t>* Стоимость расчитана :
для канализации: К=6,969 (6,51х1,015х1,034х1,02) где:
к=6,51 - коэффицент перехода к ценам по состоянию на I кв 2014 г. 1,5%- затраты на временные здания и сооружения
3,4%- удорожание работ в зимнее время 2%- затраты на непредвиденные работы</t>
    </r>
  </si>
  <si>
    <t>Объемные показа тели</t>
  </si>
  <si>
    <t>Строительство сети канализации п.Новинки от ул. Учительская до КНС ООО «Деметра» ф225 в 2 ветки.</t>
  </si>
  <si>
    <t xml:space="preserve">Реконструкция напорного коллектора в 2 ветки с модернизацией КНС в пос. Кудьма протяженностью
2,09км.
</t>
  </si>
  <si>
    <t>Строительство сети канализации п.Кудьма от ул.Пушкина до КОС ООО «ЭкоГрад» ф110 протяженностью 0,96км.</t>
  </si>
  <si>
    <t xml:space="preserve">Строительство сети канализации п.Кудьма от ул.Станционная до напорной канализации К1 ООО
«Капстройинвест» ф160 протяженностью 0,42км.
</t>
  </si>
  <si>
    <t xml:space="preserve">Строительство самотечного коллектора на территории участка ООО «ЭкоГрад» ф160мм.=240м.; ф200мм.
L=2490м.; ф250мм. L=670м.; ф300мм. L=960м.; ф400мм. L=380м.; ф500мм L=330м.
</t>
  </si>
  <si>
    <t>Сети водоотведения, НК -1 этап (Строительство насосных станций КНС №1, строительство канализации)</t>
  </si>
  <si>
    <t xml:space="preserve">Сети водоотведения, НК -2 этап (Строительство канализационных сетей, проходящих по территориям
участка ООО "Капстройинвест" 204га: Ø300мм -3,05км)
</t>
  </si>
  <si>
    <t>Реконструкция канализационных очистных сооружений мощностью 3000 куб.м/сут. до 6000 куб.м/сут.</t>
  </si>
  <si>
    <t xml:space="preserve">Строительство новых сетей в п. Новинки (на территории новой жилой и социальной застройки ООО
«Капстройинвест», ООО «ЭкоГрад») ф110мм протяженностью около 40 м. , ф160мм протяженностью около 1019 м, ф200мм протяженностью около 9368 м, ф250мм протяженностью около 3455 м, ф300мм
протяженностью около 1707м, ф400мм протяженностью около 60 м
</t>
  </si>
  <si>
    <t>м</t>
  </si>
  <si>
    <t>2017-2018</t>
  </si>
  <si>
    <t>2018-2019</t>
  </si>
  <si>
    <t>160
200
250
300
400
500</t>
  </si>
  <si>
    <t>240
2490
670
960
380
330</t>
  </si>
  <si>
    <t>2018-2021</t>
  </si>
  <si>
    <t>куб.м/сут</t>
  </si>
  <si>
    <t>2017-2016</t>
  </si>
  <si>
    <t xml:space="preserve">
40
1019
9368
3455
1707
60</t>
  </si>
  <si>
    <t>2018-2028</t>
  </si>
  <si>
    <t>Модернизация канализационной насосной станции (ЮФНС) - замена высоковольтных выключателей</t>
  </si>
  <si>
    <t>Реконструкция основания смотровой камеры и ливневого коллектора Ду 3200 мм (L=100м) у Северной проходной ПАО "ГАЗ" (обследование и ПИР)</t>
  </si>
  <si>
    <t>Замена выключателей позволит бесперебойно работать КНС</t>
  </si>
  <si>
    <t>Реконструкция позволит сократить количество аварий на 1 км/сети, обеспечит надежность работы централизованной системы  города и возможность подключения новых абонентов</t>
  </si>
  <si>
    <t>Локальный ресурсный сметный расчет №26 "Реконструкция фекального самотечного коллектора Ду 300 мм (L=150м) восток ИШК"</t>
  </si>
  <si>
    <t>Коммерческое предложение ООО "Нижкомплексстрой"</t>
  </si>
  <si>
    <t>Реконструкция коллектора системы водоотведения (путем гидрозолоудаления) Ду 400 мм (L=100м)</t>
  </si>
  <si>
    <t>Локальный ресурсный сметный расчет №21 "Реконструкция коллектора системы водоотведения (путем гидрозолоудаления) Ду 400 мм (L=100м)"</t>
  </si>
  <si>
    <t>Комммерческое предложение фирмы ООО "ТМ"</t>
  </si>
  <si>
    <t>Комммерческое прдложение ООО "ПроМиТа"</t>
  </si>
  <si>
    <t xml:space="preserve">
110
 160
200
250
300
400
</t>
  </si>
  <si>
    <t>Приложение 32</t>
  </si>
  <si>
    <t>Мероприятия ООО "Коммунальщик", ООО "Коммунальщик-НН":</t>
  </si>
  <si>
    <t>Мероприятия в сфере водоотведения административно-территориального образования Новинский сельсовет</t>
  </si>
  <si>
    <t>после 2025</t>
  </si>
  <si>
    <t>МОДЕРНИЗАЦИЯ КНС № 73, ул.
Мечникова, д.73Г (инв.№ 000010003)</t>
  </si>
  <si>
    <t>КНС № 8 с ТП, ул. Люкина, д.5Г (инв.№
000010012)</t>
  </si>
  <si>
    <t>МОДЕРНИЗАЦИЯ
КНС б-р Юбилейный, д.30Б (инв.№ 000110316)</t>
  </si>
  <si>
    <t>МОДЕРНИЗАЦИЯ
КНС ул. Гороховецкая, 40К (инв.№ 0001110021)</t>
  </si>
  <si>
    <t>КНС № 31
Московское шоссе, 318 В</t>
  </si>
  <si>
    <t>КНС совхоз
«Доскино» ул. Бахтина, 10</t>
  </si>
  <si>
    <t xml:space="preserve">КНС  ул. Кима, д.339А </t>
  </si>
  <si>
    <t>КНС ул. Гороховецкая, 40К (42а)</t>
  </si>
  <si>
    <t xml:space="preserve">Модернизация КНС ул.
Менделеева, д.26В (инв.№ 001110012) </t>
  </si>
  <si>
    <t xml:space="preserve">Модернизация КНС ул.
Искры, д.2В (инв.№ 001110013) </t>
  </si>
  <si>
    <t xml:space="preserve">Модернизация КНС ул.
Баренца, 23А (инв.№ 001100151) </t>
  </si>
  <si>
    <t>МОДЕРНИЗАЦИЯ
КНС  у д/о Кудьма, к.п. Зеленый город, д.1А (инв.№ 000110264)</t>
  </si>
  <si>
    <t>МОДЕРНИЗАЦИЯ
КНС № 2 санаторий им. ВЦСПС, к.п. Зеленый
город, д.2Б (инв.№ 000110261)</t>
  </si>
  <si>
    <t>МОДЕРНИЗАЦИЯ КНС  № 73, ул.
Мечникова, д.73Г (инв.№ 000010003)</t>
  </si>
  <si>
    <t>МОДЕРНИЗАЦИЯ
КНС  б-р Юбилейный,
д.30Б (инв.№ 000110316)</t>
  </si>
  <si>
    <t>МОДЕРНИЗАЦИЯ
КНС  ул. Федосеенко, 88г (инв.№ 90540461)</t>
  </si>
  <si>
    <t>МОДЕРНИЗАЦИЯ
КНС  ул. Гороховецкая,
40К (инв.№ 0001110021)</t>
  </si>
  <si>
    <t>МОДЕРНИЗАЦИЯ
КНС  № 5 ул. Красных Партизан, д.2В (инв.№ 000110032)</t>
  </si>
  <si>
    <t>МОДЕРНИЗАЦИЯ
КНС  № 10 ул. Ленина
проспект, д.94Б (инв.№ 000110029)</t>
  </si>
  <si>
    <t>МОДЕРНИЗАЦИЯ
КНС  № 10 и ТП А ул.
Фучика, д.4Б (инв.№ 000110031)</t>
  </si>
  <si>
    <t>МОДЕРНИЗАЦИЯ
КНС Чусовая , ул.Ковпака, 1в (инв.№ 090542456)</t>
  </si>
  <si>
    <t>МОДЕРНИЗАЦИЯ
КНС Чкаловская, Нижневолжская набережная, д.1 корп.1 у Чкаловской лесницы
(инв.№ 001110030)</t>
  </si>
  <si>
    <t>МОДЕРНИЗАЦИЯ
КНС №5, ул.Красных Зорь, 18 Г (инв.№ 000010007)</t>
  </si>
  <si>
    <t>МОДЕРНИЗАЦИЯ
КНС Подворная,
ул.Подворная, 7К (инв.№001110018)</t>
  </si>
  <si>
    <t>КНС № 1 ул. Чаадаева,
1 Г</t>
  </si>
  <si>
    <t>КНС № 10 ул. Гаугеля,
18</t>
  </si>
  <si>
    <t>КНС № 12 ул. Октябрьской
революции, 27</t>
  </si>
  <si>
    <t>КНС № 13 ул. Карла
Маркса, 17</t>
  </si>
  <si>
    <t>КНС № 13 ул. Красных
Зорь, 13 Г</t>
  </si>
  <si>
    <t>КНС № 14 ул. Героя
Самочкина, 29</t>
  </si>
  <si>
    <t>КНС № 15 ул.
Переходникова, 10 Б</t>
  </si>
  <si>
    <t>КНС № 15 ул.
Стрелковая, 79 А</t>
  </si>
  <si>
    <t>КНС № 16 6
микрорайон, 17 Г</t>
  </si>
  <si>
    <t>КНС № 17 ул.
Веденяпина, 25 В</t>
  </si>
  <si>
    <t>КНС № 19 ул.
Дворовая, 27 Б</t>
  </si>
  <si>
    <t>КНС № 21 ул.
Строкина, 16 б</t>
  </si>
  <si>
    <t>КНС № 27 ул.
Красноуральская. 3 Б</t>
  </si>
  <si>
    <t>КНС № 29 ул.
Космическая, д. 30 В</t>
  </si>
  <si>
    <t>КНС № 3 ул. Адмирала
Нахимова, 10 Б</t>
  </si>
  <si>
    <t>КНС № 3 ул. Дружаева,
24 Б</t>
  </si>
  <si>
    <t>КНС № 4 ул.
Черняховского, 22 Г</t>
  </si>
  <si>
    <t>КНС № 5 ул.
Мокроусова, 7 А</t>
  </si>
  <si>
    <t>КНС № 6 ул.
Космонавта Комарова, 13 А</t>
  </si>
  <si>
    <t>КНС № 7 ул. Космонавта Комарова,
21 А</t>
  </si>
  <si>
    <t>КНС № 7 ул.
Мончегорская, 13 В</t>
  </si>
  <si>
    <t>КНС  совхоз «Доскино»
ул. Бахтина, 10</t>
  </si>
  <si>
    <t>КНС "Втормет" ул.
Металлистов, 3 В</t>
  </si>
  <si>
    <t>КНС "ДИПИ"  к.п.
Зелёный город, 9</t>
  </si>
  <si>
    <t>КНС "Рубо" ул.
Весенняя,17 В</t>
  </si>
  <si>
    <t>КНС "Теплообменник"
пр. Ленина, 79</t>
  </si>
  <si>
    <t>КНС "Ярмарочная" ул.
Совнаркомовская, 5 В</t>
  </si>
  <si>
    <t>КНС Московское
шоссе, 304 Б</t>
  </si>
  <si>
    <t>КНС «Тепличный комбинат» ул.
Береговая, 14 А</t>
  </si>
  <si>
    <t>КНС № 1 ул. Коминтерна, 59 (ликвидация или строительство
приемного резервуара)</t>
  </si>
  <si>
    <t>КНС № 3 ул.
Магистральная</t>
  </si>
  <si>
    <t>КНС "Медвежья долина" ул. Родионова,
165 Д</t>
  </si>
  <si>
    <t>МОДЕРНИЗАЦИЯ КНС  № 15, ул.
Лобачевского, д.16 (инв.№ 000110309)</t>
  </si>
  <si>
    <t>Канализационный коллектор Д=1200 Каланчевский от ул. Новикова Прибоя до
КНС 14</t>
  </si>
  <si>
    <t>Новое строительство. Переключение стоков в самотечном режиме от КНС-26 в коллектор по ул. Лескова (от К0594 до К0180, Д=1000мм,
L=625п.м)</t>
  </si>
  <si>
    <t>Новое строительство. Прокладка нового напорного
коллектора Д=500мм по ул. Дружаева,3 до ул.
Пермякова,20 (от К0008 до кам.гаш., Д=500мм, L=1800п.м)</t>
  </si>
  <si>
    <t>Новое строительство. Переключение стоков самотечного коллектора   по ул.
Тяблинская в самотечный коллектор по ул. Гайдара Д=2000мм (от К0031 до
К0104, Д=1000мм, L=120п.м)</t>
  </si>
  <si>
    <t>Прокладка нового напорного коллектора 2Д=500мм по ул.
Ореховская до ул.
Тяблинская (2Д=500мм, L=2800п.м)</t>
  </si>
  <si>
    <t>Новое строительство. Переключение стоков от КНС "Совхоз Доскино", минуя территорию "Тепличного комбината"
(2Д=160мм, L=2000п.м)</t>
  </si>
  <si>
    <t>Реконструкция
Мызинского дюкера д=1400</t>
  </si>
  <si>
    <t>Строительство канализационных сетей поул.Шмидта, Каховская, Памирская и
т.д.  д=</t>
  </si>
  <si>
    <t>Перекладка коллектора Д=300-600-800мм по
ул.Гончарова на Д=800- 900мм д=800-900</t>
  </si>
  <si>
    <t>Перекладка к/л Д=1200мм по пр.Ленина, попадающую в зону
строительства д=1200</t>
  </si>
  <si>
    <t>Реконструкция Карповского коллектора Д=1000мм до КНС "Кавказ"
д=1000</t>
  </si>
  <si>
    <t>Перекладка канализационной линии Д=600 мм по ул.Обухова на Д=900мм от выпусков застройки до врезки в канализ. коллектор Д=2000мм по
ул.Чкалова   д=900</t>
  </si>
  <si>
    <t>Перекладка самотечного коллектора Д=1000-1500мм по
ул.Интернациональная от завода Нормаль до Д=2000мм по ул.Должанская с выносом из-под здания
ул.Советская,16 д=2500</t>
  </si>
  <si>
    <t>Перекладка Д=200мм
по ул.Марата на Д=250мм. д=250</t>
  </si>
  <si>
    <t>Перекладка к.л. по ул.Марата- Луначарского Д=150-
200мм на 250мм.  д=250</t>
  </si>
  <si>
    <t>Перекладка к.л. Д=200мм на Д=300мм по ул.Даля от ул.Канавинская до коллектора Д=1200мм по ул.Интернациональная
д=300</t>
  </si>
  <si>
    <t>Перекладка кан.линии Д=200мм по ул.Приокская на кан.линию Д=300мм от ул.Литвинова до Д=1200мм по
ул.Интернациональная д=300</t>
  </si>
  <si>
    <t>Перекладка кан.линии Д=200 мм  Д=300мм по ул.Вокзальная от ул.Литвинова до коллектора Д=1200мм по
ул.Интернациональная д=300</t>
  </si>
  <si>
    <t>Перекладка Д=200мм по ул.Фильченкова от ул.Приокская до коллектора Д=1800-
1500 по ул.Чкалова д=200</t>
  </si>
  <si>
    <t>Перекладка коллектора от д.12 до д. 26 по
Чаадаева (продолжение работ) д=400</t>
  </si>
  <si>
    <t>Перекладка канализационного коллектора Д=1000- 1200мм по пр.Героев, Бурнаковский проезд, ул.Куйбышева до Д=2000мм по ул.Должанская с увеличением диаметра до 1500мм. (разгрузочный
коллектор) д=1500</t>
  </si>
  <si>
    <t>Реконструкция коллектора Д=1000- 1500 ул.Калашникова- Труда, переход
р.Парашка д=1500</t>
  </si>
  <si>
    <t>Перекладка к/л Д=350мм на Д=500мм по ул.Черниговская до Благовещенской
площади д=500</t>
  </si>
  <si>
    <t>Перекладка коллектора Д=200мм на Д=400мм
по ул.М.Ямская  д=400</t>
  </si>
  <si>
    <t>Строительство коллектора Д=300- 600мм по ул.Ильинская от ул.Красносельская до Нижневолжской наб.
д=300-600</t>
  </si>
  <si>
    <t>Перекладка коллектора с Д=150мм на Д=300мм по ул.Короленко до Д=300мм по ул.Короленко,
ул.Горького,  д=300</t>
  </si>
  <si>
    <t>Перекладка коллектора с Д=200мм на Д=300мм
по ул.Новой д=300</t>
  </si>
  <si>
    <t>Перекладка канализационной линии по ул. Костина от ул.Белинского  до
ул.Горького д=300</t>
  </si>
  <si>
    <t>Реконструкция Ковалихинского коллектора Д=450мм до Д=1000мм от
ул.Трудовой до ул.Белинского д=1000</t>
  </si>
  <si>
    <t>Перекладка Д=400мм на Д=800мм по ул.Родионова-Овражная
д=800</t>
  </si>
  <si>
    <t>Перекладка канализационной линии Д=200мм по Высоковскому проезду, ул. Балхашской и по ул. Б.Панина до Ковалихинского коллектора Д=1000мм, диаметр уточнить при
проектировании д=</t>
  </si>
  <si>
    <t>Прокладка коллектора от ул.Пушкина до Д=800мм по ул.Ошарская (пересечение с Изоляторским оврагом)
д=800</t>
  </si>
  <si>
    <t>Перекладка канализационной линии Д=1200 мм по ул.
Ивлиева (диаметр определить расчетом с учетом нагрузок по водоотведению существующих потребителей и объектов перспективного строительства) при условии переключения существующих потребителей.
д=</t>
  </si>
  <si>
    <t>Прокладка коллектора от Анкудиновского шоссе и с/х «Цветы» до коллектора Д=1500мм, проходящего вдоль
р.Рахма д=800</t>
  </si>
  <si>
    <t>Перекладка канализационного коллектора Д=400-900м по ул.Голованова, идущего от пр.Гагарина до д. Б.Константиново.
д=1500</t>
  </si>
  <si>
    <t>Канализационная линия самотечная на КНС 19
(Дружаева) д=400</t>
  </si>
  <si>
    <t>Канализационная линия
по ул. Строкина, 5 д=150</t>
  </si>
  <si>
    <t>Канализационный коллектор по Московскому шоссе (на переложенном участке
Д=1600 h/d=1 ) д=2000</t>
  </si>
  <si>
    <t>Канализационная линия по Московскому шоссе от Московское шоссе, 82 до шоссе
Жиркомбината д=600</t>
  </si>
  <si>
    <t>Канализационная линия по ул. Авангардная до ул. Московского шоссе
д=300</t>
  </si>
  <si>
    <t>Канализационная линия по Московскому шоссе
от д.223 до д.215 д=200- 300</t>
  </si>
  <si>
    <t>Канализационная линия самотечная на КНС 1 (Чаадаева, 1г) от
Сокола д=200-300</t>
  </si>
  <si>
    <t>Канализационные линии напорные от КНС 1 (Чаадаева, 1б)
д=2* 315</t>
  </si>
  <si>
    <t>Канализационный коллектор по ул. Нижегородская д=150-
200</t>
  </si>
  <si>
    <t>Канализационный коллектор по ул. Гоголя до ул. Сергиевская (санация методом флексорен, бестра)
д=152-185</t>
  </si>
  <si>
    <t>Канализационный коллектор Д=500мм по Нижневолжской наб. до Д=600мм от Похвалинского коллектора Д=600мм
д=600</t>
  </si>
  <si>
    <t>Перекладка напорного коллектора Д=300мм от КНС Аэропорта до к/сетей в р-не
ул.Космическая,52 д=2*300</t>
  </si>
  <si>
    <t>Реконструкция КНС на
территории  Аэропорта</t>
  </si>
  <si>
    <t>Реконструкция напорного коллектора по Московскому шоссе от шоссе Масложиркомбината до ул.Самаркандская
д=1020</t>
  </si>
  <si>
    <t>Прокладка канализационного коллектора от жилого района восточнее деревни Мордвинцево
до коллектора Д=1800мм д=500</t>
  </si>
  <si>
    <t>Прокладка коллектора от д. Ольгино, пос.
Новый луч до Щербинок  д=800</t>
  </si>
  <si>
    <t>в границах  Кима, Хальзовская, Свободы, ул.Хальзовская, Вахтангова, Новосельская, Новые
пески, ул.Коминтерна</t>
  </si>
  <si>
    <t>в границах ул.Федосеенко,
ул.Торфяная</t>
  </si>
  <si>
    <t>в застройке "Бурнаковская низина" в границах ул.Коминтерна, ул.Левинка,
ш.Бурнаковское</t>
  </si>
  <si>
    <t>Перекладка водопроводных сетей в
дер.Бешенцево</t>
  </si>
  <si>
    <t>Перекладка к/линии Д=152-185мм по ул.Гоголя, Сергиевской от к/линии Д=200мм по ул.Маслякова до перекладываемой к/линии Д=300-600мм
по ул.Ильинская</t>
  </si>
  <si>
    <t>строительством напорных канализационных линий и выносом напорной канализации с территории завода ГМЗКНС ул.
Фибролитовая, 2</t>
  </si>
  <si>
    <t>строительством 2-ой напорной канализационной линии Д=400мм до врезки в напорную канализационную линию Д=350мм у дома
№7 по ул.Ярошенко (КНС № 4 ул.
Черняховского, 22 Г)</t>
  </si>
  <si>
    <t>Реконструкция напорной к/линии Д=200мм от КНС
«Полесская» и КНС
«Озерная» до КНС
«Ясная»</t>
  </si>
  <si>
    <t>Реконструкция напорного к/ коллектора от КНС
«Ясная» до врезки в к/ коллектор Д=400мм в районе д.93 по
ул.Свободы</t>
  </si>
  <si>
    <t>Строительство напорного коллектора от КНС «Ясная» через ул.Новые Пески, Новосельская до к/коллектора Д=1500мм
по ул.Старая Канава</t>
  </si>
  <si>
    <t>Перекладка к/линииД=250мм в районе д.39 по ул.М.Тореза до врезки в к/коллектор Д=1200мм
по ул.Куйбышева,20</t>
  </si>
  <si>
    <t>Реконструкция КНС (ул.Левинка,39г) и напорных коллекторов от КНС до врезки в
к/коллектор Д=2000мм по ул.Бурнаковская</t>
  </si>
  <si>
    <t>реконструкция сооружений механической очистки Нижегородской станции аэрации(НСА): реконструкция комплекса по извлечению крупных отбросов(решетки, щитовые затворы, гидропресс для обезвоживания отбросов, насосы насосных станций , расположенных в
здании решеток);</t>
  </si>
  <si>
    <t>Канализационный коллектор Д=1200 Каланчевский от ул.
Новикова Прибоя до КНС 14</t>
  </si>
  <si>
    <t>Кан.ул Чкалова д.13 инв.номер000377648
,Чкалова 13 диаметром 200</t>
  </si>
  <si>
    <t>Перекладка самотечного коллектора Д=1000- 1500мм по ул.Интернациональна я от завода Нормаль до Д=2000мм по ул.Должанская с выносом из-под здания
ул.Советская,16 д=2500</t>
  </si>
  <si>
    <t>Реконструкция самотечной к/линии до КНС «Юго-
Запад»</t>
  </si>
  <si>
    <t>Строительство к/сетей пос.
Сахарный Дол</t>
  </si>
  <si>
    <t>Строительство к/сетей ул.Рощинская, Горная, Северная, Валдайская (пос.
Дубенки)</t>
  </si>
  <si>
    <t>Реконструкция (модернизация) канализационных насосных станций. 
Модернизация КНС "Кавказ" по адресу: г. Нижний Новгород, Канавинский район, ул. Интернациональная, 96к. II этап.</t>
  </si>
  <si>
    <t>шт</t>
  </si>
  <si>
    <t>2022-2029</t>
  </si>
  <si>
    <t>КНС №12 ул. Октя6рьской революции, 25a</t>
  </si>
  <si>
    <t>КНС НПЭК д. Федяково</t>
  </si>
  <si>
    <t>Строительство сетей канализации от домов по ул. Гвоздильной, ул. Волочильной с ликвидацией открытых выпусков в р. Ржавку в Ленинском р-не г. Н. Новгорода</t>
  </si>
  <si>
    <t>Строительство сетей канализации от домов по ул. Памирская, ул. Каховская, ул. Перекопская, ул. Космонавта Комарова с ликвидацией открытых выпусков в р. Борзовку в Ленинском р-не г. Н. Новгорода.</t>
  </si>
  <si>
    <t>Строительство сетей канализации от домов по ул. Глеба Успенского, ул. Паскаля с ликвидацией открытых выпусков в р. Борзовку в Ленинском р-не г. Н. Новгорода.</t>
  </si>
  <si>
    <t>Строительство сетей канализации от домов по ул. Лейтенанта Шмидта, ул. Шлиссельбургской с ликвидацией открытых выпусков в р. Ржавку в Ленинском р-не г. Н. Новгорода.</t>
  </si>
  <si>
    <t>МОДЕРНИЗАЦИЯ КНС дом-интернат, к.п. Зеленый город
(инв.№ 000110289)</t>
  </si>
  <si>
    <t>МОДЕРНИЗАЦИЯ КНС дом-интернат, к.п. Зеленый город  (инв.№000110289)</t>
  </si>
  <si>
    <t>Канализационный коллектор по ул. Ковалихинская от ул.Овражная до пер.
Парниковый д=1000</t>
  </si>
  <si>
    <t>Реконструкция канализационного коллектора Ø1000мм и эстакадного перехода через р.Кова, протяженностью 100 п. м. на участке, в районе д.1 ул.Овражная</t>
  </si>
  <si>
    <t>Реконструкция (модернизация) канализационных сетей.
Реконструкция канализационного коллектора (санация) D=2000мм по адресу: г. Н.Новгород,  ул. Бурнаковская 1</t>
  </si>
  <si>
    <t>2021-2022</t>
  </si>
  <si>
    <r>
      <t>2013-</t>
    </r>
    <r>
      <rPr>
        <sz val="8"/>
        <rFont val="Arial"/>
        <family val="2"/>
        <charset val="204"/>
      </rPr>
      <t>2019</t>
    </r>
  </si>
  <si>
    <r>
      <t>2013-</t>
    </r>
    <r>
      <rPr>
        <sz val="8"/>
        <rFont val="Arial"/>
        <family val="2"/>
        <charset val="204"/>
      </rPr>
      <t>2024</t>
    </r>
  </si>
  <si>
    <r>
      <t>2015-</t>
    </r>
    <r>
      <rPr>
        <sz val="8"/>
        <rFont val="Arial"/>
        <family val="2"/>
        <charset val="204"/>
      </rPr>
      <t>2019</t>
    </r>
  </si>
  <si>
    <r>
      <t>2018-</t>
    </r>
    <r>
      <rPr>
        <sz val="8"/>
        <rFont val="Arial"/>
        <family val="2"/>
        <charset val="204"/>
      </rPr>
      <t>2027</t>
    </r>
  </si>
  <si>
    <r>
      <t>2019-</t>
    </r>
    <r>
      <rPr>
        <sz val="8"/>
        <rFont val="Arial"/>
        <family val="2"/>
        <charset val="204"/>
      </rPr>
      <t>2025</t>
    </r>
  </si>
  <si>
    <r>
      <t>2018-</t>
    </r>
    <r>
      <rPr>
        <sz val="8"/>
        <rFont val="Arial"/>
        <family val="2"/>
        <charset val="204"/>
      </rPr>
      <t>2029</t>
    </r>
  </si>
  <si>
    <r>
      <t>2020-</t>
    </r>
    <r>
      <rPr>
        <sz val="8"/>
        <rFont val="Arial"/>
        <family val="2"/>
        <charset val="204"/>
      </rPr>
      <t>2029</t>
    </r>
  </si>
  <si>
    <r>
      <t>2019-</t>
    </r>
    <r>
      <rPr>
        <sz val="8"/>
        <rFont val="Arial"/>
        <family val="2"/>
        <charset val="204"/>
      </rPr>
      <t>2029</t>
    </r>
  </si>
  <si>
    <r>
      <t>2020-</t>
    </r>
    <r>
      <rPr>
        <sz val="8"/>
        <rFont val="Arial"/>
        <family val="2"/>
        <charset val="204"/>
      </rPr>
      <t>2022</t>
    </r>
  </si>
  <si>
    <r>
      <t>2022-</t>
    </r>
    <r>
      <rPr>
        <sz val="8"/>
        <rFont val="Arial"/>
        <family val="2"/>
        <charset val="204"/>
      </rPr>
      <t>2023</t>
    </r>
  </si>
  <si>
    <r>
      <t>2015-</t>
    </r>
    <r>
      <rPr>
        <sz val="8"/>
        <rFont val="Arial"/>
        <family val="2"/>
        <charset val="204"/>
      </rPr>
      <t>2030</t>
    </r>
  </si>
  <si>
    <r>
      <t>2016-</t>
    </r>
    <r>
      <rPr>
        <sz val="8"/>
        <rFont val="Arial"/>
        <family val="2"/>
        <charset val="204"/>
      </rPr>
      <t>2023</t>
    </r>
  </si>
  <si>
    <r>
      <t>2019-</t>
    </r>
    <r>
      <rPr>
        <sz val="8"/>
        <rFont val="Arial"/>
        <family val="2"/>
        <charset val="204"/>
      </rPr>
      <t>2023</t>
    </r>
  </si>
  <si>
    <r>
      <t>2020-</t>
    </r>
    <r>
      <rPr>
        <sz val="8"/>
        <rFont val="Arial"/>
        <family val="2"/>
        <charset val="204"/>
      </rPr>
      <t>2025</t>
    </r>
  </si>
  <si>
    <r>
      <t>2020-</t>
    </r>
    <r>
      <rPr>
        <sz val="8"/>
        <rFont val="Arial"/>
        <family val="2"/>
        <charset val="204"/>
      </rPr>
      <t>2030</t>
    </r>
  </si>
  <si>
    <r>
      <t>2020-</t>
    </r>
    <r>
      <rPr>
        <sz val="8"/>
        <rFont val="Arial"/>
        <family val="2"/>
        <charset val="204"/>
      </rPr>
      <t>2024</t>
    </r>
  </si>
  <si>
    <r>
      <t>2020-</t>
    </r>
    <r>
      <rPr>
        <sz val="8"/>
        <rFont val="Arial"/>
        <family val="2"/>
        <charset val="204"/>
      </rPr>
      <t>2023</t>
    </r>
  </si>
  <si>
    <t>2027-2029</t>
  </si>
  <si>
    <r>
      <t>2018-</t>
    </r>
    <r>
      <rPr>
        <sz val="8"/>
        <rFont val="Arial"/>
        <family val="2"/>
        <charset val="204"/>
      </rPr>
      <t>2022</t>
    </r>
  </si>
  <si>
    <t>Строительство канализационных сетей ТИЗ
«Покровское» в границах ул.Рокоссовского, Ивлиева, Казанское шоссе, южная граница города, памятников природы « Дубрава Ботанического сада университета»,
«Щелоковский хутор»</t>
  </si>
  <si>
    <t>Перекладка к/линии Д=200мм от дома
№26 по ул.Родионова до к/коллектора Д400мм по ул.Ковровская</t>
  </si>
  <si>
    <t>п.20Строительство автодорожных подходов к совмещенному мосту через р. Ока в г.Нижний Новгород.
Переустройство сетей водоснабжения и канализации. участок правобережных подходов. Сеть бытовой канализации (двор общежития по пр.Гагарина, д.1) Пусковой комплекс 3 17350РД Локальный сметный расчет
№6-4 изм.1 ООС 01-10. ООО
"Строймост" 2012 г</t>
  </si>
  <si>
    <t>С троительство к/сетей мкр-на
«Этна-2»</t>
  </si>
  <si>
    <t>реконструкция сооружений биологической очистки НСА: реконструкция аэротенков 2-ой очереди сооружений(замена систем аэрации, щитовых затворов, ж.бетонных конструкций, воздухораспределите льной системы,
шандоров распредкамер);</t>
  </si>
  <si>
    <t>реконструкция сооружений биологической очистки НСА: реконструкция вторичных отстойников 1-ой и 2- ой очередей сооружений (замена илоскребов, щитовых затворов распределительной,
иловых и эрлифтных камер);</t>
  </si>
  <si>
    <t>реконструкция сооружений по обработке осадка(илоуплотните ли, метантенки, иловая насосная станция, газовое хозяйство, резервуары) с заменой изношенного механического, электротехнического оборудования, контрольно-
измерительных приборов;</t>
  </si>
  <si>
    <t>Реконструкция очистных
сооружений "Промстоки"</t>
  </si>
  <si>
    <t>Соблюдение установленных нормативов допустимых сбросов в
централизованную систему водоотведения</t>
  </si>
  <si>
    <t>оптимизация затрат по обслуживанию систем
водоотведения</t>
  </si>
  <si>
    <t xml:space="preserve">Реконструкция фекального самотечного коюллектора Ф 300 мм (L=90 м) вдоль цеха УГЭ </t>
  </si>
  <si>
    <r>
      <t>Реконструкция фекального самотечного коллектора Д</t>
    </r>
    <r>
      <rPr>
        <vertAlign val="subscript"/>
        <sz val="8"/>
        <rFont val="Arial"/>
        <family val="2"/>
        <charset val="204"/>
      </rPr>
      <t>у</t>
    </r>
    <r>
      <rPr>
        <sz val="8"/>
        <rFont val="Arial"/>
        <family val="2"/>
        <charset val="204"/>
      </rPr>
      <t xml:space="preserve"> 300 мм (L=150м) с востока ИШК</t>
    </r>
  </si>
  <si>
    <t>Реконструкция основания смотровой камеры и ливневого коллектора Ду 3200 мм (L=100м) у Северной проходной ПАО «ГАЗ»</t>
  </si>
  <si>
    <t>Реконструкция  основания смотровой камеры и ливневого коллектора Ду 3200 мм (L=100м) у Северной проходной ПАО «ГАЗ»</t>
  </si>
  <si>
    <r>
      <rPr>
        <b/>
        <sz val="14"/>
        <rFont val="Times New Roman"/>
        <family val="1"/>
      </rPr>
      <t xml:space="preserve">Таблица 2 </t>
    </r>
    <r>
      <rPr>
        <sz val="14"/>
        <rFont val="Times New Roman"/>
        <family val="1"/>
      </rPr>
      <t xml:space="preserve">Финансовые потребности с разбивкой по годам.                                                                                 </t>
    </r>
  </si>
  <si>
    <t>Приложение 33</t>
  </si>
  <si>
    <t>Проектно-сметная документация</t>
  </si>
  <si>
    <t>Реконструкция 1-го Автозаводского фекального коллектора (1 этап)</t>
  </si>
  <si>
    <t>Реконструкция 1-го Автозаводского фекального коллектора (2 этап)</t>
  </si>
  <si>
    <t>Реконструкция 1-го Автозаводского фекального коллектора (3 этап)</t>
  </si>
  <si>
    <t>Реконструкция 1-го Автозаводского фекального коллектора (4 этап)</t>
  </si>
  <si>
    <t>Укрупненный сметный расчет</t>
  </si>
  <si>
    <t xml:space="preserve">Реконструкция коллектора системы водоотведения (путем гидрозолоудаления) Ду 400 мм </t>
  </si>
  <si>
    <t xml:space="preserve">Фактический срок службы трубопроводов коллектора превышает нормативный на 20 лет. Элементы коллектора и запорная арматура фактически отработали свой ресурс.С целью предотвращения аварийных ситуаций на коллекторе, повреждений элементов коллектора с последующим причинением вреда почве или водному объекту (река федерального значения Ока) необходимо выполнить реконструкцию коллектора </t>
  </si>
  <si>
    <t>Из-за продолжительной эксплуатации в агрессивной среде трубопровод подвергся коррозии, имеются аварийные участки, на которых происходят регулярные утечки. В связи с этим необходимо провести реконструкцию указанного трубопровода.</t>
  </si>
  <si>
    <t>Строительство сооружения для ликвидации сброса промывных вод, сбору и перекачке осадка в городскую канализацию на водопроводной станции «Слудинская» (по адресу: город Нижний Новгород, Советский район, пр. Гагарина, д. 31)</t>
  </si>
  <si>
    <t>Реконструкция 1-го Автозаводского напорного коллектора Д 1420 мм, протяженностью 2687 мм</t>
  </si>
  <si>
    <t>2023-2025</t>
  </si>
  <si>
    <t>Планируется к реализации за счет средств Фонда содействия реформированию ЖКХ.</t>
  </si>
  <si>
    <t>Определить проектир ованием</t>
  </si>
  <si>
    <t>Реконструкция Каланчевского коллектора от ул. Дружаева, 3 до ул. Самочкина, 29б КНС №14</t>
  </si>
  <si>
    <t>Реконструкция Линдовского коллектора от ул. Березовская, 110 до ул. Щербакова,37к2</t>
  </si>
  <si>
    <t>Реконструкция самотечного коллектора от ул. Должанская до ГНС</t>
  </si>
  <si>
    <t>Реконструкция коллектора от Московское шоссе, 144 до Сормовское шоссе, 4а</t>
  </si>
  <si>
    <t>Реконструкция 2-го Автозаводского напорного коллектора от ул. Чкалова до ГНС</t>
  </si>
  <si>
    <t>Реконструкция 1-го Автозаводского напорного коллектора Д 1420 мм, протяженностью 2687 м</t>
  </si>
  <si>
    <t>2030-2035</t>
  </si>
  <si>
    <t>Сквозная коррозия, истирание лотковой части</t>
  </si>
  <si>
    <t>Коррозия верхнего свода, критическое наполнение трубопровода, ненормативные уклоны</t>
  </si>
  <si>
    <t>Коррозия верхнего свода, критическое наполнение трубопровода</t>
  </si>
  <si>
    <t>500
600
900
1200</t>
  </si>
  <si>
    <t>600-сущ.,
1500-пред.
800-сущ.,
1500-пред.</t>
  </si>
  <si>
    <t>п.м.
всего</t>
  </si>
  <si>
    <t xml:space="preserve">Расчет максимальной цены объекта выполнен на основе объекта-аналога: 
"Реконструкция кабельной линии 6 кВ Ф624 от подстанции "Приокская", расположенной по ул. Бекетова д. 3Б до РП-4 на водопроводной станции "Слудинская" " (положительное заключение ГБУ НО "Нижегородсмета" № 52-3-1-0219-18 от 25.05.2018 г.)
</t>
  </si>
  <si>
    <t>Реконструкция канализационной насосной станции учебного корпуса - прокладка резервной кабельной линии 0,4 кВ.</t>
  </si>
  <si>
    <t>Реконструкция канализационной насосной станции учебного корпуса - прокладка резервной кабельной линии 0,4 кВ</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</si>
</sst>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
    <numFmt numFmtId="166" formatCode="0.000000000"/>
    <numFmt numFmtId="167" formatCode="0.00000000"/>
    <numFmt numFmtId="168" formatCode="0.0000000"/>
    <numFmt numFmtId="169" formatCode="0.000"/>
    <numFmt numFmtId="170" formatCode="0.0000"/>
    <numFmt numFmtId="171" formatCode="#,##0.0_р_."/>
  </numFmts>
  <fonts count="40" x14ac:knownFonts="1">
    <font>
      <sz val="11"/>
      <color theme="1"/>
      <name val="Calibri"/>
      <family val="2"/>
      <scheme val="minor"/>
    </font>
    <font>
      <sz val="11"/>
      <color rgb="FFFF0000"/>
      <name val="Calibri"/>
      <family val="2"/>
      <charset val="204"/>
      <scheme val="minor"/>
    </font>
    <font>
      <sz val="14"/>
      <name val="Times New Roman"/>
      <family val="1"/>
    </font>
    <font>
      <b/>
      <sz val="14"/>
      <name val="Times New Roman"/>
      <family val="1"/>
    </font>
    <font>
      <b/>
      <sz val="10"/>
      <name val="Times New Roman"/>
      <family val="1"/>
      <charset val="204"/>
    </font>
    <font>
      <b/>
      <sz val="10"/>
      <name val="Times New Roman"/>
      <family val="1"/>
    </font>
    <font>
      <b/>
      <sz val="11"/>
      <name val="Times New Roman"/>
      <family val="1"/>
      <charset val="204"/>
    </font>
    <font>
      <b/>
      <sz val="11"/>
      <name val="Times New Roman"/>
      <family val="1"/>
    </font>
    <font>
      <b/>
      <sz val="9"/>
      <name val="Times New Roman"/>
      <family val="1"/>
      <charset val="204"/>
    </font>
    <font>
      <b/>
      <sz val="9"/>
      <name val="Times New Roman"/>
      <family val="1"/>
    </font>
    <font>
      <sz val="8"/>
      <name val="Times New Roman"/>
      <family val="1"/>
    </font>
    <font>
      <b/>
      <sz val="10"/>
      <color rgb="FF000000"/>
      <name val="Times New Roman"/>
      <family val="2"/>
    </font>
    <font>
      <sz val="8"/>
      <name val="Times New Roman"/>
      <family val="1"/>
      <charset val="204"/>
    </font>
    <font>
      <sz val="8"/>
      <color rgb="FF000000"/>
      <name val="Times New Roman"/>
      <family val="2"/>
    </font>
    <font>
      <b/>
      <i/>
      <sz val="8"/>
      <name val="Times New Roman"/>
      <family val="1"/>
      <charset val="204"/>
    </font>
    <font>
      <b/>
      <i/>
      <sz val="8"/>
      <name val="Times New Roman"/>
      <family val="1"/>
    </font>
    <font>
      <sz val="10"/>
      <color theme="1"/>
      <name val="Arial Cyr"/>
      <family val="2"/>
      <charset val="204"/>
    </font>
    <font>
      <sz val="8"/>
      <name val="Arial"/>
      <family val="2"/>
      <charset val="204"/>
    </font>
    <font>
      <sz val="8"/>
      <color theme="1"/>
      <name val="Arial"/>
      <family val="2"/>
      <charset val="204"/>
    </font>
    <font>
      <b/>
      <i/>
      <sz val="8"/>
      <name val="Arial"/>
      <family val="2"/>
      <charset val="204"/>
    </font>
    <font>
      <sz val="8"/>
      <color rgb="FF000000"/>
      <name val="Arial"/>
      <family val="2"/>
      <charset val="204"/>
    </font>
    <font>
      <sz val="18"/>
      <color theme="1"/>
      <name val="Arial"/>
      <family val="2"/>
      <charset val="204"/>
    </font>
    <font>
      <b/>
      <sz val="18"/>
      <name val="Arial"/>
      <family val="2"/>
      <charset val="204"/>
    </font>
    <font>
      <sz val="18"/>
      <name val="Arial"/>
      <family val="2"/>
      <charset val="204"/>
    </font>
    <font>
      <b/>
      <sz val="9"/>
      <color rgb="FF000000"/>
      <name val="Arial"/>
      <family val="2"/>
      <charset val="204"/>
    </font>
    <font>
      <sz val="12"/>
      <name val="Times New Roman"/>
      <family val="1"/>
      <charset val="204"/>
    </font>
    <font>
      <sz val="18"/>
      <name val="Times New Roman"/>
      <family val="1"/>
      <charset val="204"/>
    </font>
    <font>
      <sz val="10"/>
      <color theme="1"/>
      <name val="Calibri"/>
      <family val="2"/>
      <scheme val="minor"/>
    </font>
    <font>
      <b/>
      <sz val="10"/>
      <name val="Arial"/>
      <family val="2"/>
      <charset val="204"/>
    </font>
    <font>
      <sz val="11"/>
      <color theme="1"/>
      <name val="Arial"/>
      <family val="2"/>
      <charset val="204"/>
    </font>
    <font>
      <sz val="10"/>
      <color rgb="FF000000"/>
      <name val="Arial"/>
      <family val="2"/>
      <charset val="204"/>
    </font>
    <font>
      <sz val="10"/>
      <name val="Arial"/>
      <family val="2"/>
      <charset val="204"/>
    </font>
    <font>
      <sz val="11"/>
      <color rgb="FFFF0000"/>
      <name val="Calibri"/>
      <family val="2"/>
      <scheme val="minor"/>
    </font>
    <font>
      <sz val="14"/>
      <color theme="1"/>
      <name val="Times New Roman"/>
      <family val="1"/>
      <charset val="204"/>
    </font>
    <font>
      <sz val="10"/>
      <name val="Arial Cyr"/>
      <charset val="204"/>
    </font>
    <font>
      <b/>
      <sz val="9"/>
      <name val="Arial"/>
      <family val="2"/>
      <charset val="204"/>
    </font>
    <font>
      <vertAlign val="subscript"/>
      <sz val="8"/>
      <name val="Arial"/>
      <family val="2"/>
      <charset val="204"/>
    </font>
    <font>
      <sz val="16"/>
      <color theme="1"/>
      <name val="Times New Roman"/>
      <family val="1"/>
      <charset val="204"/>
    </font>
    <font>
      <b/>
      <sz val="8"/>
      <name val="Arial"/>
      <family val="2"/>
      <charset val="204"/>
    </font>
    <font>
      <sz val="9"/>
      <name val="Arial"/>
      <family val="2"/>
      <charset val="204"/>
    </font>
  </fonts>
  <fills count="8">
    <fill>
      <patternFill patternType="none"/>
    </fill>
    <fill>
      <patternFill patternType="gray125"/>
    </fill>
    <fill>
      <patternFill patternType="solid">
        <fgColor rgb="FFDADADA"/>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D4141"/>
        <bgColor indexed="64"/>
      </patternFill>
    </fill>
    <fill>
      <patternFill patternType="solid">
        <fgColor rgb="FF92D050"/>
        <bgColor indexed="64"/>
      </patternFill>
    </fill>
  </fills>
  <borders count="29">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s>
  <cellStyleXfs count="3">
    <xf numFmtId="0" fontId="0" fillId="0" borderId="0"/>
    <xf numFmtId="0" fontId="16" fillId="0" borderId="0"/>
    <xf numFmtId="0" fontId="34" fillId="0" borderId="0"/>
  </cellStyleXfs>
  <cellXfs count="544">
    <xf numFmtId="0" fontId="0" fillId="0" borderId="0" xfId="0"/>
    <xf numFmtId="0" fontId="0" fillId="0" borderId="0" xfId="0" applyFill="1" applyBorder="1" applyAlignment="1">
      <alignment vertical="top" wrapText="1"/>
    </xf>
    <xf numFmtId="0" fontId="0" fillId="0" borderId="0" xfId="0" applyFill="1" applyBorder="1" applyAlignment="1">
      <alignment horizontal="left" vertical="top"/>
    </xf>
    <xf numFmtId="0" fontId="4" fillId="2" borderId="2" xfId="0" applyFont="1" applyFill="1" applyBorder="1" applyAlignment="1">
      <alignment horizontal="center" vertical="center" wrapText="1"/>
    </xf>
    <xf numFmtId="0" fontId="0" fillId="0" borderId="2" xfId="0" applyFill="1" applyBorder="1" applyAlignment="1">
      <alignment horizontal="left" vertical="top" wrapText="1"/>
    </xf>
    <xf numFmtId="0" fontId="0" fillId="0" borderId="3" xfId="0" applyFill="1" applyBorder="1" applyAlignment="1">
      <alignment horizontal="left" vertical="center" wrapText="1"/>
    </xf>
    <xf numFmtId="0" fontId="0" fillId="0" borderId="3" xfId="0" applyFill="1" applyBorder="1" applyAlignment="1">
      <alignment horizontal="left" vertical="top" wrapText="1" indent="1"/>
    </xf>
    <xf numFmtId="0" fontId="0" fillId="0" borderId="4" xfId="0" applyFill="1" applyBorder="1" applyAlignment="1">
      <alignment horizontal="left" vertical="center" wrapText="1"/>
    </xf>
    <xf numFmtId="0" fontId="0" fillId="0" borderId="3" xfId="0" applyFill="1" applyBorder="1" applyAlignment="1">
      <alignment horizontal="left" wrapText="1"/>
    </xf>
    <xf numFmtId="0" fontId="0" fillId="0" borderId="2" xfId="0" applyFill="1" applyBorder="1" applyAlignment="1">
      <alignment horizontal="left" vertical="center" wrapText="1"/>
    </xf>
    <xf numFmtId="0" fontId="0" fillId="0" borderId="2" xfId="0" applyFill="1" applyBorder="1" applyAlignment="1">
      <alignment horizontal="left" vertical="center" wrapText="1" indent="1"/>
    </xf>
    <xf numFmtId="0" fontId="0" fillId="0" borderId="2" xfId="0" applyFill="1" applyBorder="1" applyAlignment="1">
      <alignment horizontal="left" vertical="top" wrapText="1" indent="1"/>
    </xf>
    <xf numFmtId="0" fontId="0" fillId="0" borderId="2" xfId="0" applyFill="1" applyBorder="1" applyAlignment="1">
      <alignment horizontal="left" wrapText="1"/>
    </xf>
    <xf numFmtId="1" fontId="11" fillId="2" borderId="2" xfId="0" applyNumberFormat="1" applyFont="1" applyFill="1" applyBorder="1" applyAlignment="1">
      <alignment horizontal="center" vertical="center" shrinkToFit="1"/>
    </xf>
    <xf numFmtId="1" fontId="11" fillId="2" borderId="2" xfId="0" applyNumberFormat="1" applyFont="1" applyFill="1" applyBorder="1" applyAlignment="1">
      <alignment horizontal="left" vertical="center" indent="1" shrinkToFit="1"/>
    </xf>
    <xf numFmtId="0" fontId="12" fillId="0" borderId="2" xfId="0" applyFont="1" applyFill="1" applyBorder="1" applyAlignment="1">
      <alignment horizontal="center" vertical="top" wrapText="1"/>
    </xf>
    <xf numFmtId="0" fontId="12" fillId="0" borderId="2" xfId="0" applyFont="1" applyFill="1" applyBorder="1" applyAlignment="1">
      <alignment horizontal="center" vertical="center" wrapText="1"/>
    </xf>
    <xf numFmtId="4" fontId="13" fillId="0" borderId="2" xfId="0" applyNumberFormat="1" applyFont="1" applyFill="1" applyBorder="1" applyAlignment="1">
      <alignment horizontal="center" vertical="center" shrinkToFit="1"/>
    </xf>
    <xf numFmtId="2" fontId="13" fillId="0" borderId="2" xfId="0" applyNumberFormat="1" applyFont="1" applyFill="1" applyBorder="1" applyAlignment="1">
      <alignment horizontal="center" vertical="top" shrinkToFit="1"/>
    </xf>
    <xf numFmtId="2" fontId="13" fillId="0" borderId="2" xfId="0" applyNumberFormat="1" applyFont="1" applyFill="1" applyBorder="1" applyAlignment="1">
      <alignment horizontal="center" vertical="center" shrinkToFit="1"/>
    </xf>
    <xf numFmtId="0" fontId="12" fillId="0" borderId="3" xfId="0" applyFont="1" applyFill="1" applyBorder="1" applyAlignment="1">
      <alignment horizontal="center" vertical="center" wrapText="1"/>
    </xf>
    <xf numFmtId="4" fontId="13" fillId="0" borderId="3" xfId="0" applyNumberFormat="1" applyFont="1" applyFill="1" applyBorder="1" applyAlignment="1">
      <alignment horizontal="center" vertical="center" shrinkToFit="1"/>
    </xf>
    <xf numFmtId="0" fontId="12" fillId="0" borderId="2" xfId="0" applyFont="1" applyFill="1" applyBorder="1" applyAlignment="1">
      <alignment horizontal="left" vertical="center" wrapText="1" indent="1"/>
    </xf>
    <xf numFmtId="2" fontId="13" fillId="0" borderId="2" xfId="0" applyNumberFormat="1" applyFont="1" applyFill="1" applyBorder="1" applyAlignment="1">
      <alignment horizontal="left" vertical="center" indent="1" shrinkToFit="1"/>
    </xf>
    <xf numFmtId="0" fontId="12" fillId="0" borderId="3" xfId="0" applyFont="1" applyFill="1" applyBorder="1" applyAlignment="1">
      <alignment horizontal="left" vertical="center" wrapText="1" indent="1"/>
    </xf>
    <xf numFmtId="2" fontId="13" fillId="0" borderId="3" xfId="0" applyNumberFormat="1" applyFont="1" applyFill="1" applyBorder="1" applyAlignment="1">
      <alignment horizontal="center" vertical="center" shrinkToFit="1"/>
    </xf>
    <xf numFmtId="2" fontId="13" fillId="0" borderId="3" xfId="0" applyNumberFormat="1" applyFont="1" applyFill="1" applyBorder="1" applyAlignment="1">
      <alignment horizontal="left" vertical="center" indent="1" shrinkToFit="1"/>
    </xf>
    <xf numFmtId="0" fontId="12" fillId="0" borderId="4" xfId="0" applyFont="1" applyFill="1" applyBorder="1" applyAlignment="1">
      <alignment horizontal="left" vertical="center" wrapText="1" indent="1"/>
    </xf>
    <xf numFmtId="2" fontId="13" fillId="0" borderId="4" xfId="0" applyNumberFormat="1" applyFont="1" applyFill="1" applyBorder="1" applyAlignment="1">
      <alignment horizontal="right" vertical="center" indent="2" shrinkToFit="1"/>
    </xf>
    <xf numFmtId="2" fontId="13" fillId="0" borderId="4" xfId="0" applyNumberFormat="1" applyFont="1" applyFill="1" applyBorder="1" applyAlignment="1">
      <alignment horizontal="center" vertical="center" shrinkToFit="1"/>
    </xf>
    <xf numFmtId="4" fontId="13" fillId="0" borderId="2" xfId="0" applyNumberFormat="1" applyFont="1" applyFill="1" applyBorder="1" applyAlignment="1">
      <alignment horizontal="right" vertical="center" indent="1" shrinkToFit="1"/>
    </xf>
    <xf numFmtId="2" fontId="13" fillId="0" borderId="2" xfId="0" applyNumberFormat="1" applyFont="1" applyFill="1" applyBorder="1" applyAlignment="1">
      <alignment horizontal="right" vertical="center" indent="2" shrinkToFit="1"/>
    </xf>
    <xf numFmtId="0" fontId="12" fillId="0" borderId="2" xfId="0" applyFont="1" applyFill="1" applyBorder="1" applyAlignment="1">
      <alignment horizontal="left" vertical="top" wrapText="1" indent="1"/>
    </xf>
    <xf numFmtId="2" fontId="13" fillId="0" borderId="2" xfId="0" applyNumberFormat="1" applyFont="1" applyFill="1" applyBorder="1" applyAlignment="1">
      <alignment horizontal="right" vertical="top" indent="2" shrinkToFit="1"/>
    </xf>
    <xf numFmtId="0" fontId="12" fillId="0" borderId="3" xfId="0" applyFont="1" applyFill="1" applyBorder="1" applyAlignment="1">
      <alignment horizontal="left" vertical="top" wrapText="1" indent="1"/>
    </xf>
    <xf numFmtId="4" fontId="13" fillId="0" borderId="3" xfId="0" applyNumberFormat="1" applyFont="1" applyFill="1" applyBorder="1" applyAlignment="1">
      <alignment horizontal="right" vertical="top" indent="1" shrinkToFit="1"/>
    </xf>
    <xf numFmtId="4" fontId="13" fillId="0" borderId="3" xfId="0" applyNumberFormat="1" applyFont="1" applyFill="1" applyBorder="1" applyAlignment="1">
      <alignment horizontal="center" vertical="top" shrinkToFit="1"/>
    </xf>
    <xf numFmtId="4" fontId="13" fillId="0" borderId="2" xfId="0" applyNumberFormat="1" applyFont="1" applyFill="1" applyBorder="1" applyAlignment="1">
      <alignment horizontal="left" vertical="center" indent="1" shrinkToFit="1"/>
    </xf>
    <xf numFmtId="4" fontId="13" fillId="0" borderId="3" xfId="0" applyNumberFormat="1" applyFont="1" applyFill="1" applyBorder="1" applyAlignment="1">
      <alignment horizontal="right" vertical="center" indent="1" shrinkToFit="1"/>
    </xf>
    <xf numFmtId="2" fontId="13" fillId="0" borderId="3" xfId="0" applyNumberFormat="1" applyFont="1" applyFill="1" applyBorder="1" applyAlignment="1">
      <alignment horizontal="right" vertical="center" indent="2" shrinkToFit="1"/>
    </xf>
    <xf numFmtId="4" fontId="13" fillId="0" borderId="4" xfId="0" applyNumberFormat="1" applyFont="1" applyFill="1" applyBorder="1" applyAlignment="1">
      <alignment horizontal="left" vertical="center" indent="2" shrinkToFit="1"/>
    </xf>
    <xf numFmtId="2" fontId="13" fillId="0" borderId="4" xfId="0" applyNumberFormat="1" applyFont="1" applyFill="1" applyBorder="1" applyAlignment="1">
      <alignment horizontal="left" vertical="center" indent="1" shrinkToFit="1"/>
    </xf>
    <xf numFmtId="4" fontId="13" fillId="0" borderId="4" xfId="0" applyNumberFormat="1" applyFont="1" applyFill="1" applyBorder="1" applyAlignment="1">
      <alignment horizontal="right" vertical="center" indent="1" shrinkToFit="1"/>
    </xf>
    <xf numFmtId="4" fontId="13" fillId="0" borderId="4" xfId="0" applyNumberFormat="1" applyFont="1" applyFill="1" applyBorder="1" applyAlignment="1">
      <alignment horizontal="center" vertical="center" shrinkToFit="1"/>
    </xf>
    <xf numFmtId="4" fontId="13" fillId="0" borderId="2" xfId="0" applyNumberFormat="1" applyFont="1" applyFill="1" applyBorder="1" applyAlignment="1">
      <alignment horizontal="left" vertical="center" indent="2" shrinkToFit="1"/>
    </xf>
    <xf numFmtId="4" fontId="13" fillId="0" borderId="2" xfId="0" applyNumberFormat="1" applyFont="1" applyFill="1" applyBorder="1" applyAlignment="1">
      <alignment horizontal="left" vertical="top" indent="1" shrinkToFit="1"/>
    </xf>
    <xf numFmtId="4" fontId="13" fillId="0" borderId="2" xfId="0" applyNumberFormat="1" applyFont="1" applyFill="1" applyBorder="1" applyAlignment="1">
      <alignment horizontal="right" vertical="top" indent="1" shrinkToFit="1"/>
    </xf>
    <xf numFmtId="4" fontId="13" fillId="0" borderId="2" xfId="0" applyNumberFormat="1" applyFont="1" applyFill="1" applyBorder="1" applyAlignment="1">
      <alignment horizontal="center" vertical="top" shrinkToFit="1"/>
    </xf>
    <xf numFmtId="4" fontId="13" fillId="0" borderId="3" xfId="0" applyNumberFormat="1" applyFont="1" applyFill="1" applyBorder="1" applyAlignment="1">
      <alignment horizontal="left" vertical="top" indent="2" shrinkToFit="1"/>
    </xf>
    <xf numFmtId="2" fontId="13" fillId="0" borderId="3" xfId="0" applyNumberFormat="1" applyFont="1" applyFill="1" applyBorder="1" applyAlignment="1">
      <alignment horizontal="left" vertical="top" indent="1" shrinkToFit="1"/>
    </xf>
    <xf numFmtId="2" fontId="13" fillId="0" borderId="3" xfId="0" applyNumberFormat="1" applyFont="1" applyFill="1" applyBorder="1" applyAlignment="1">
      <alignment horizontal="right" vertical="top" indent="2" shrinkToFit="1"/>
    </xf>
    <xf numFmtId="0" fontId="12" fillId="0" borderId="2" xfId="0" applyFont="1" applyFill="1" applyBorder="1" applyAlignment="1">
      <alignment horizontal="left" vertical="top" wrapText="1"/>
    </xf>
    <xf numFmtId="4" fontId="13" fillId="0" borderId="2" xfId="0" applyNumberFormat="1" applyFont="1" applyFill="1" applyBorder="1" applyAlignment="1">
      <alignment horizontal="left" vertical="top" shrinkToFit="1"/>
    </xf>
    <xf numFmtId="2" fontId="13" fillId="0" borderId="2" xfId="0" applyNumberFormat="1" applyFont="1" applyFill="1" applyBorder="1" applyAlignment="1">
      <alignment horizontal="left" vertical="top" indent="1" shrinkToFit="1"/>
    </xf>
    <xf numFmtId="2" fontId="13" fillId="0" borderId="2" xfId="0" applyNumberFormat="1" applyFont="1" applyFill="1" applyBorder="1" applyAlignment="1">
      <alignment horizontal="left" vertical="top" indent="2" shrinkToFit="1"/>
    </xf>
    <xf numFmtId="2" fontId="13" fillId="0" borderId="3" xfId="0" applyNumberFormat="1" applyFont="1" applyFill="1" applyBorder="1" applyAlignment="1">
      <alignment horizontal="center" vertical="top" shrinkToFit="1"/>
    </xf>
    <xf numFmtId="4" fontId="13" fillId="0" borderId="3" xfId="0" applyNumberFormat="1" applyFont="1" applyFill="1" applyBorder="1" applyAlignment="1">
      <alignment horizontal="left" vertical="top" indent="1" shrinkToFit="1"/>
    </xf>
    <xf numFmtId="0" fontId="12" fillId="0" borderId="4" xfId="0" applyFont="1" applyFill="1" applyBorder="1" applyAlignment="1">
      <alignment horizontal="center" vertical="top" wrapText="1"/>
    </xf>
    <xf numFmtId="2" fontId="13" fillId="0" borderId="4" xfId="0" applyNumberFormat="1" applyFont="1" applyFill="1" applyBorder="1" applyAlignment="1">
      <alignment horizontal="center" vertical="top" shrinkToFit="1"/>
    </xf>
    <xf numFmtId="2" fontId="13" fillId="0" borderId="4" xfId="0" applyNumberFormat="1" applyFont="1" applyFill="1" applyBorder="1" applyAlignment="1">
      <alignment horizontal="left" vertical="top" indent="2" shrinkToFit="1"/>
    </xf>
    <xf numFmtId="2" fontId="13" fillId="0" borderId="4" xfId="0" applyNumberFormat="1" applyFont="1" applyFill="1" applyBorder="1" applyAlignment="1">
      <alignment horizontal="left" vertical="top" indent="1" shrinkToFit="1"/>
    </xf>
    <xf numFmtId="165" fontId="13" fillId="0" borderId="2" xfId="0" applyNumberFormat="1" applyFont="1" applyFill="1" applyBorder="1" applyAlignment="1">
      <alignment horizontal="center" vertical="top" shrinkToFit="1"/>
    </xf>
    <xf numFmtId="4" fontId="13" fillId="0" borderId="2" xfId="0" applyNumberFormat="1" applyFont="1" applyFill="1" applyBorder="1" applyAlignment="1">
      <alignment horizontal="left" vertical="center" shrinkToFit="1"/>
    </xf>
    <xf numFmtId="0" fontId="12" fillId="0" borderId="3" xfId="0" applyFont="1" applyFill="1" applyBorder="1" applyAlignment="1">
      <alignment horizontal="center" vertical="top" wrapText="1"/>
    </xf>
    <xf numFmtId="2" fontId="13" fillId="0" borderId="2" xfId="0" applyNumberFormat="1" applyFont="1" applyFill="1" applyBorder="1" applyAlignment="1">
      <alignment horizontal="left" vertical="center" indent="2" shrinkToFit="1"/>
    </xf>
    <xf numFmtId="3" fontId="13" fillId="0" borderId="2" xfId="0" applyNumberFormat="1" applyFont="1" applyFill="1" applyBorder="1" applyAlignment="1">
      <alignment horizontal="center" vertical="top" shrinkToFit="1"/>
    </xf>
    <xf numFmtId="4" fontId="13" fillId="0" borderId="4" xfId="0" applyNumberFormat="1" applyFont="1" applyFill="1" applyBorder="1" applyAlignment="1">
      <alignment horizontal="center" vertical="top" shrinkToFit="1"/>
    </xf>
    <xf numFmtId="4" fontId="13" fillId="0" borderId="3" xfId="0" applyNumberFormat="1" applyFont="1" applyFill="1" applyBorder="1" applyAlignment="1">
      <alignment horizontal="left" vertical="center" indent="1" shrinkToFit="1"/>
    </xf>
    <xf numFmtId="0" fontId="12" fillId="0" borderId="4" xfId="0" applyFont="1" applyFill="1" applyBorder="1" applyAlignment="1">
      <alignment horizontal="center" vertical="center" wrapText="1"/>
    </xf>
    <xf numFmtId="4" fontId="13" fillId="0" borderId="4" xfId="0" applyNumberFormat="1" applyFont="1" applyFill="1" applyBorder="1" applyAlignment="1">
      <alignment horizontal="left" vertical="center" indent="1" shrinkToFit="1"/>
    </xf>
    <xf numFmtId="2" fontId="13" fillId="0" borderId="3" xfId="0" applyNumberFormat="1" applyFont="1" applyFill="1" applyBorder="1" applyAlignment="1">
      <alignment horizontal="left" vertical="top" indent="2" shrinkToFit="1"/>
    </xf>
    <xf numFmtId="0" fontId="10" fillId="0" borderId="3" xfId="0" applyFont="1" applyFill="1" applyBorder="1" applyAlignment="1">
      <alignment horizontal="left" vertical="top" wrapText="1"/>
    </xf>
    <xf numFmtId="0" fontId="0" fillId="2" borderId="2" xfId="0" applyFill="1" applyBorder="1" applyAlignment="1">
      <alignment horizontal="center" vertical="center" wrapText="1"/>
    </xf>
    <xf numFmtId="0" fontId="6"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0" fillId="3" borderId="0" xfId="0" applyFill="1" applyAlignment="1">
      <alignment horizontal="center" vertical="center"/>
    </xf>
    <xf numFmtId="0" fontId="0" fillId="3" borderId="0" xfId="0" applyFill="1" applyAlignment="1">
      <alignment horizontal="center" vertical="center" wrapText="1"/>
    </xf>
    <xf numFmtId="0" fontId="1" fillId="3" borderId="0" xfId="0" applyFont="1" applyFill="1" applyAlignment="1">
      <alignment horizontal="center" vertical="center" wrapText="1"/>
    </xf>
    <xf numFmtId="0" fontId="0" fillId="6" borderId="0" xfId="0" applyFill="1" applyAlignment="1">
      <alignment horizontal="center" vertical="center"/>
    </xf>
    <xf numFmtId="0" fontId="17" fillId="4" borderId="16" xfId="1" applyNumberFormat="1" applyFont="1" applyFill="1" applyBorder="1" applyAlignment="1">
      <alignment horizontal="center" vertical="center" wrapText="1"/>
    </xf>
    <xf numFmtId="0" fontId="17" fillId="4" borderId="16" xfId="0" applyFont="1" applyFill="1" applyBorder="1" applyAlignment="1">
      <alignment horizontal="left" vertical="center" wrapText="1"/>
    </xf>
    <xf numFmtId="0" fontId="17" fillId="5" borderId="16" xfId="0" applyFont="1" applyFill="1" applyBorder="1" applyAlignment="1">
      <alignment horizontal="left" vertical="center" wrapText="1"/>
    </xf>
    <xf numFmtId="171" fontId="17" fillId="3" borderId="16" xfId="1" applyNumberFormat="1" applyFont="1" applyFill="1" applyBorder="1" applyAlignment="1">
      <alignment horizontal="center" vertical="center" wrapText="1"/>
    </xf>
    <xf numFmtId="2" fontId="18" fillId="3" borderId="16" xfId="0" applyNumberFormat="1" applyFont="1" applyFill="1" applyBorder="1" applyAlignment="1">
      <alignment horizontal="center" vertical="center"/>
    </xf>
    <xf numFmtId="0" fontId="17" fillId="3" borderId="16" xfId="1" applyFont="1" applyFill="1" applyBorder="1" applyAlignment="1">
      <alignment horizontal="center" vertical="center" wrapText="1"/>
    </xf>
    <xf numFmtId="4" fontId="17" fillId="4" borderId="16" xfId="1" applyNumberFormat="1"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7" fillId="3" borderId="16" xfId="0" applyFont="1" applyFill="1" applyBorder="1" applyAlignment="1">
      <alignment horizontal="left" vertical="center" wrapText="1"/>
    </xf>
    <xf numFmtId="171" fontId="17" fillId="4" borderId="16" xfId="1" applyNumberFormat="1" applyFont="1" applyFill="1" applyBorder="1" applyAlignment="1">
      <alignment horizontal="center" vertical="center" wrapText="1"/>
    </xf>
    <xf numFmtId="2" fontId="18" fillId="4" borderId="16" xfId="0" applyNumberFormat="1" applyFont="1" applyFill="1" applyBorder="1" applyAlignment="1">
      <alignment horizontal="center" vertical="center"/>
    </xf>
    <xf numFmtId="0" fontId="17" fillId="4" borderId="16" xfId="1" applyFont="1" applyFill="1" applyBorder="1" applyAlignment="1">
      <alignment horizontal="center" vertical="center" wrapText="1"/>
    </xf>
    <xf numFmtId="4" fontId="17" fillId="4" borderId="17" xfId="1" applyNumberFormat="1"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5" borderId="16" xfId="0" applyFont="1" applyFill="1" applyBorder="1" applyAlignment="1">
      <alignment horizontal="center" vertical="center" wrapText="1"/>
    </xf>
    <xf numFmtId="171" fontId="17" fillId="5" borderId="16" xfId="1" applyNumberFormat="1" applyFont="1" applyFill="1" applyBorder="1" applyAlignment="1">
      <alignment horizontal="center" vertical="center" wrapText="1"/>
    </xf>
    <xf numFmtId="4" fontId="17" fillId="5" borderId="16" xfId="1" applyNumberFormat="1" applyFont="1" applyFill="1" applyBorder="1" applyAlignment="1">
      <alignment horizontal="center" vertical="center" wrapText="1"/>
    </xf>
    <xf numFmtId="0" fontId="18" fillId="5" borderId="16" xfId="0" applyFont="1" applyFill="1" applyBorder="1" applyAlignment="1">
      <alignment horizontal="center" vertical="center"/>
    </xf>
    <xf numFmtId="0" fontId="17" fillId="0" borderId="16" xfId="1" applyFont="1" applyFill="1" applyBorder="1" applyAlignment="1">
      <alignment horizontal="center" vertical="center" wrapText="1"/>
    </xf>
    <xf numFmtId="0" fontId="18" fillId="0" borderId="16" xfId="0" applyFont="1" applyFill="1" applyBorder="1" applyAlignment="1">
      <alignment horizontal="center" vertical="center"/>
    </xf>
    <xf numFmtId="0" fontId="18" fillId="4" borderId="16" xfId="0" applyFont="1" applyFill="1" applyBorder="1" applyAlignment="1">
      <alignment horizontal="center" vertical="center" wrapText="1"/>
    </xf>
    <xf numFmtId="0" fontId="18" fillId="0" borderId="16" xfId="0" applyFont="1" applyFill="1" applyBorder="1" applyAlignment="1">
      <alignment horizontal="center" vertical="center" wrapText="1"/>
    </xf>
    <xf numFmtId="164" fontId="17" fillId="4" borderId="16" xfId="0" applyNumberFormat="1" applyFont="1" applyFill="1" applyBorder="1" applyAlignment="1">
      <alignment horizontal="center" vertical="center" wrapText="1"/>
    </xf>
    <xf numFmtId="2" fontId="17" fillId="4" borderId="16" xfId="0" applyNumberFormat="1" applyFont="1" applyFill="1" applyBorder="1" applyAlignment="1">
      <alignment horizontal="center" vertical="center"/>
    </xf>
    <xf numFmtId="0" fontId="18" fillId="3" borderId="16" xfId="0" applyFont="1" applyFill="1" applyBorder="1" applyAlignment="1">
      <alignment horizontal="center" vertical="center"/>
    </xf>
    <xf numFmtId="164" fontId="17" fillId="3" borderId="16" xfId="0" applyNumberFormat="1" applyFont="1" applyFill="1" applyBorder="1" applyAlignment="1">
      <alignment horizontal="center" vertical="center"/>
    </xf>
    <xf numFmtId="4" fontId="17" fillId="3" borderId="16" xfId="1" applyNumberFormat="1" applyFont="1" applyFill="1" applyBorder="1" applyAlignment="1">
      <alignment horizontal="center" vertical="center" wrapText="1"/>
    </xf>
    <xf numFmtId="0" fontId="18" fillId="0" borderId="16" xfId="0" applyFont="1" applyBorder="1" applyAlignment="1">
      <alignment vertical="top" wrapText="1"/>
    </xf>
    <xf numFmtId="164" fontId="17" fillId="0" borderId="16" xfId="0" applyNumberFormat="1" applyFont="1" applyFill="1" applyBorder="1" applyAlignment="1">
      <alignment horizontal="center" vertical="center"/>
    </xf>
    <xf numFmtId="0" fontId="18" fillId="3" borderId="16" xfId="0" applyFont="1" applyFill="1" applyBorder="1" applyAlignment="1">
      <alignment vertical="top" wrapText="1"/>
    </xf>
    <xf numFmtId="1" fontId="20" fillId="0" borderId="2" xfId="0" applyNumberFormat="1" applyFont="1" applyFill="1" applyBorder="1" applyAlignment="1">
      <alignment horizontal="center" vertical="center" shrinkToFit="1"/>
    </xf>
    <xf numFmtId="0" fontId="17" fillId="0" borderId="2" xfId="0" applyFont="1" applyFill="1" applyBorder="1" applyAlignment="1">
      <alignment horizontal="left" vertical="top" wrapText="1"/>
    </xf>
    <xf numFmtId="0" fontId="18" fillId="0" borderId="2" xfId="0" applyFont="1" applyFill="1" applyBorder="1" applyAlignment="1">
      <alignment horizontal="left" vertical="top" wrapText="1"/>
    </xf>
    <xf numFmtId="0" fontId="17" fillId="0" borderId="2" xfId="0" applyFont="1" applyFill="1" applyBorder="1" applyAlignment="1">
      <alignment horizontal="center" vertical="center" wrapText="1"/>
    </xf>
    <xf numFmtId="2" fontId="20" fillId="0" borderId="2" xfId="0" applyNumberFormat="1" applyFont="1" applyFill="1" applyBorder="1" applyAlignment="1">
      <alignment horizontal="center" vertical="center" shrinkToFit="1"/>
    </xf>
    <xf numFmtId="0" fontId="17" fillId="0" borderId="2" xfId="0" applyFont="1" applyFill="1" applyBorder="1" applyAlignment="1">
      <alignment horizontal="center" vertical="top" wrapText="1"/>
    </xf>
    <xf numFmtId="4" fontId="20" fillId="0" borderId="2" xfId="0" applyNumberFormat="1" applyFont="1" applyFill="1" applyBorder="1" applyAlignment="1">
      <alignment horizontal="center" vertical="center" shrinkToFit="1"/>
    </xf>
    <xf numFmtId="1" fontId="20" fillId="0" borderId="3" xfId="0" applyNumberFormat="1" applyFont="1" applyFill="1" applyBorder="1" applyAlignment="1">
      <alignment horizontal="center" vertical="top" shrinkToFit="1"/>
    </xf>
    <xf numFmtId="0" fontId="17" fillId="0" borderId="3" xfId="0" applyFont="1" applyFill="1" applyBorder="1" applyAlignment="1">
      <alignment horizontal="left" vertical="top" wrapText="1"/>
    </xf>
    <xf numFmtId="0" fontId="17" fillId="0" borderId="3" xfId="0" applyFont="1" applyFill="1" applyBorder="1" applyAlignment="1">
      <alignment horizontal="center" vertical="top" wrapText="1"/>
    </xf>
    <xf numFmtId="2" fontId="20" fillId="0" borderId="3" xfId="0" applyNumberFormat="1" applyFont="1" applyFill="1" applyBorder="1" applyAlignment="1">
      <alignment horizontal="center" vertical="top" shrinkToFit="1"/>
    </xf>
    <xf numFmtId="0" fontId="18" fillId="0" borderId="3" xfId="0" applyFont="1" applyFill="1" applyBorder="1" applyAlignment="1">
      <alignment horizontal="left" vertical="center" wrapText="1"/>
    </xf>
    <xf numFmtId="4" fontId="20" fillId="0" borderId="3" xfId="0" applyNumberFormat="1" applyFont="1" applyFill="1" applyBorder="1" applyAlignment="1">
      <alignment horizontal="center" vertical="top" shrinkToFit="1"/>
    </xf>
    <xf numFmtId="2" fontId="20" fillId="0" borderId="2" xfId="0" applyNumberFormat="1" applyFont="1" applyFill="1" applyBorder="1" applyAlignment="1">
      <alignment horizontal="left" vertical="center" indent="3" shrinkToFit="1"/>
    </xf>
    <xf numFmtId="0" fontId="17" fillId="0" borderId="2" xfId="0" applyFont="1" applyFill="1" applyBorder="1" applyAlignment="1">
      <alignment horizontal="right" vertical="top" wrapText="1" indent="2"/>
    </xf>
    <xf numFmtId="4" fontId="20" fillId="0" borderId="2" xfId="0" applyNumberFormat="1" applyFont="1" applyFill="1" applyBorder="1" applyAlignment="1">
      <alignment horizontal="left" vertical="center" indent="2" shrinkToFit="1"/>
    </xf>
    <xf numFmtId="0" fontId="18" fillId="0" borderId="4" xfId="0" applyFont="1" applyFill="1" applyBorder="1" applyAlignment="1">
      <alignment horizontal="left" vertical="center" wrapText="1"/>
    </xf>
    <xf numFmtId="0" fontId="18" fillId="0" borderId="4"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2" xfId="0" applyFont="1" applyFill="1" applyBorder="1" applyAlignment="1">
      <alignment horizontal="right" vertical="center" wrapText="1" indent="2"/>
    </xf>
    <xf numFmtId="0" fontId="17" fillId="7" borderId="16" xfId="1" applyNumberFormat="1" applyFont="1" applyFill="1" applyBorder="1" applyAlignment="1">
      <alignment horizontal="center" vertical="center" wrapText="1"/>
    </xf>
    <xf numFmtId="0" fontId="17" fillId="7" borderId="16" xfId="0" applyFont="1" applyFill="1" applyBorder="1" applyAlignment="1">
      <alignment horizontal="left" vertical="center" wrapText="1"/>
    </xf>
    <xf numFmtId="164" fontId="17" fillId="7" borderId="16" xfId="0" applyNumberFormat="1" applyFont="1" applyFill="1" applyBorder="1" applyAlignment="1">
      <alignment horizontal="center" vertical="center" wrapText="1"/>
    </xf>
    <xf numFmtId="2" fontId="17" fillId="7" borderId="16" xfId="0" applyNumberFormat="1" applyFont="1" applyFill="1" applyBorder="1" applyAlignment="1">
      <alignment horizontal="center" vertical="center"/>
    </xf>
    <xf numFmtId="0" fontId="18" fillId="7" borderId="16" xfId="0" applyFont="1" applyFill="1" applyBorder="1" applyAlignment="1">
      <alignment horizontal="center" vertical="center"/>
    </xf>
    <xf numFmtId="164" fontId="17" fillId="7" borderId="16" xfId="0" applyNumberFormat="1" applyFont="1" applyFill="1" applyBorder="1" applyAlignment="1">
      <alignment horizontal="center" vertical="center"/>
    </xf>
    <xf numFmtId="4" fontId="17" fillId="7" borderId="16" xfId="1" applyNumberFormat="1" applyFont="1" applyFill="1" applyBorder="1" applyAlignment="1">
      <alignment horizontal="center" vertical="center" wrapText="1"/>
    </xf>
    <xf numFmtId="0" fontId="18" fillId="7" borderId="16" xfId="0" applyFont="1" applyFill="1" applyBorder="1" applyAlignment="1">
      <alignment horizontal="center" vertical="center" wrapText="1"/>
    </xf>
    <xf numFmtId="171" fontId="17" fillId="7" borderId="16" xfId="1" applyNumberFormat="1" applyFont="1" applyFill="1" applyBorder="1" applyAlignment="1">
      <alignment horizontal="center" vertical="center" wrapText="1"/>
    </xf>
    <xf numFmtId="0" fontId="18" fillId="7" borderId="16" xfId="0" applyFont="1" applyFill="1" applyBorder="1" applyAlignment="1">
      <alignment vertical="top" wrapText="1"/>
    </xf>
    <xf numFmtId="0" fontId="17" fillId="5" borderId="16" xfId="1" applyNumberFormat="1" applyFont="1" applyFill="1" applyBorder="1" applyAlignment="1">
      <alignment horizontal="center" vertical="center" wrapText="1"/>
    </xf>
    <xf numFmtId="164" fontId="17" fillId="5" borderId="16" xfId="0" applyNumberFormat="1" applyFont="1" applyFill="1" applyBorder="1" applyAlignment="1">
      <alignment horizontal="center" vertical="center" wrapText="1"/>
    </xf>
    <xf numFmtId="2" fontId="17" fillId="5" borderId="16" xfId="0" applyNumberFormat="1" applyFont="1" applyFill="1" applyBorder="1" applyAlignment="1">
      <alignment horizontal="center" vertical="center"/>
    </xf>
    <xf numFmtId="0" fontId="18" fillId="0" borderId="3" xfId="0" applyFont="1" applyFill="1" applyBorder="1" applyAlignment="1">
      <alignment horizontal="left" wrapText="1"/>
    </xf>
    <xf numFmtId="0" fontId="17" fillId="0" borderId="3" xfId="0" applyFont="1" applyFill="1" applyBorder="1" applyAlignment="1">
      <alignment horizontal="right" vertical="top" wrapText="1" indent="2"/>
    </xf>
    <xf numFmtId="1" fontId="20" fillId="0" borderId="3" xfId="0" applyNumberFormat="1" applyFont="1" applyFill="1" applyBorder="1" applyAlignment="1">
      <alignment horizontal="center" vertical="center" shrinkToFit="1"/>
    </xf>
    <xf numFmtId="0" fontId="17" fillId="0" borderId="3" xfId="0" applyFont="1" applyFill="1" applyBorder="1" applyAlignment="1">
      <alignment horizontal="center" vertical="center" wrapText="1"/>
    </xf>
    <xf numFmtId="2" fontId="20" fillId="0" borderId="3" xfId="0" applyNumberFormat="1" applyFont="1" applyFill="1" applyBorder="1" applyAlignment="1">
      <alignment horizontal="center" vertical="center" shrinkToFit="1"/>
    </xf>
    <xf numFmtId="0" fontId="18" fillId="0" borderId="3" xfId="0" applyFont="1" applyFill="1" applyBorder="1" applyAlignment="1">
      <alignment horizontal="left" vertical="top" wrapText="1"/>
    </xf>
    <xf numFmtId="4" fontId="20" fillId="0" borderId="3" xfId="0" applyNumberFormat="1" applyFont="1" applyFill="1" applyBorder="1" applyAlignment="1">
      <alignment horizontal="center" vertical="center" shrinkToFit="1"/>
    </xf>
    <xf numFmtId="0" fontId="17" fillId="0" borderId="3" xfId="0" applyFont="1" applyFill="1" applyBorder="1" applyAlignment="1">
      <alignment horizontal="right" vertical="center" wrapText="1" indent="2"/>
    </xf>
    <xf numFmtId="4" fontId="20" fillId="0" borderId="3" xfId="0" applyNumberFormat="1" applyFont="1" applyFill="1" applyBorder="1" applyAlignment="1">
      <alignment horizontal="left" vertical="top" indent="2" shrinkToFit="1"/>
    </xf>
    <xf numFmtId="1" fontId="20" fillId="0" borderId="2" xfId="0" applyNumberFormat="1" applyFont="1" applyFill="1" applyBorder="1" applyAlignment="1">
      <alignment horizontal="right" vertical="center" indent="1" shrinkToFit="1"/>
    </xf>
    <xf numFmtId="1" fontId="20" fillId="0" borderId="3" xfId="0" applyNumberFormat="1" applyFont="1" applyFill="1" applyBorder="1" applyAlignment="1">
      <alignment horizontal="right" vertical="center" shrinkToFit="1"/>
    </xf>
    <xf numFmtId="1" fontId="20" fillId="0" borderId="2" xfId="0" applyNumberFormat="1" applyFont="1" applyFill="1" applyBorder="1" applyAlignment="1">
      <alignment horizontal="left" vertical="center" indent="1" shrinkToFit="1"/>
    </xf>
    <xf numFmtId="0" fontId="17" fillId="0" borderId="2" xfId="0" applyFont="1" applyFill="1" applyBorder="1" applyAlignment="1">
      <alignment horizontal="left" vertical="center" wrapText="1"/>
    </xf>
    <xf numFmtId="1" fontId="20" fillId="0" borderId="3" xfId="0" applyNumberFormat="1" applyFont="1" applyFill="1" applyBorder="1" applyAlignment="1">
      <alignment horizontal="left" vertical="top" indent="1" shrinkToFit="1"/>
    </xf>
    <xf numFmtId="2" fontId="17" fillId="4" borderId="16" xfId="0" applyNumberFormat="1" applyFont="1" applyFill="1" applyBorder="1" applyAlignment="1">
      <alignment horizontal="center" vertical="center" wrapText="1"/>
    </xf>
    <xf numFmtId="0" fontId="18" fillId="3" borderId="16" xfId="0" applyFont="1" applyFill="1" applyBorder="1" applyAlignment="1">
      <alignment horizontal="left" vertical="top" wrapText="1"/>
    </xf>
    <xf numFmtId="1" fontId="20" fillId="0" borderId="3" xfId="0" applyNumberFormat="1" applyFont="1" applyFill="1" applyBorder="1" applyAlignment="1">
      <alignment horizontal="left" vertical="center" indent="1" shrinkToFit="1"/>
    </xf>
    <xf numFmtId="0" fontId="17" fillId="0" borderId="3" xfId="0" applyFont="1" applyFill="1" applyBorder="1" applyAlignment="1">
      <alignment horizontal="left" vertical="center" wrapText="1"/>
    </xf>
    <xf numFmtId="0" fontId="17" fillId="0" borderId="3" xfId="0" applyFont="1" applyFill="1" applyBorder="1" applyAlignment="1">
      <alignment horizontal="left" vertical="center" wrapText="1" indent="1"/>
    </xf>
    <xf numFmtId="0" fontId="18" fillId="0" borderId="3" xfId="0" applyFont="1" applyFill="1" applyBorder="1" applyAlignment="1">
      <alignment horizontal="left" vertical="center" wrapText="1" indent="1"/>
    </xf>
    <xf numFmtId="4" fontId="20" fillId="0" borderId="3" xfId="0" applyNumberFormat="1" applyFont="1" applyFill="1" applyBorder="1" applyAlignment="1">
      <alignment horizontal="left" vertical="center" indent="2" shrinkToFit="1"/>
    </xf>
    <xf numFmtId="0" fontId="17" fillId="0" borderId="2" xfId="0" applyFont="1" applyFill="1" applyBorder="1" applyAlignment="1">
      <alignment horizontal="left" vertical="center" wrapText="1" indent="1"/>
    </xf>
    <xf numFmtId="0" fontId="18" fillId="0" borderId="2" xfId="0" applyFont="1" applyFill="1" applyBorder="1" applyAlignment="1">
      <alignment horizontal="left" vertical="center" wrapText="1" indent="1"/>
    </xf>
    <xf numFmtId="4" fontId="20" fillId="0" borderId="2" xfId="0" applyNumberFormat="1" applyFont="1" applyFill="1" applyBorder="1" applyAlignment="1">
      <alignment horizontal="left" vertical="center" indent="1" shrinkToFit="1"/>
    </xf>
    <xf numFmtId="0" fontId="17" fillId="0" borderId="2" xfId="0" applyFont="1" applyFill="1" applyBorder="1" applyAlignment="1">
      <alignment horizontal="right" vertical="center" wrapText="1" indent="1"/>
    </xf>
    <xf numFmtId="4" fontId="20" fillId="0" borderId="3" xfId="0" applyNumberFormat="1" applyFont="1" applyFill="1" applyBorder="1" applyAlignment="1">
      <alignment horizontal="left" vertical="center" indent="1" shrinkToFit="1"/>
    </xf>
    <xf numFmtId="0" fontId="17" fillId="0" borderId="3" xfId="0" applyFont="1" applyFill="1" applyBorder="1" applyAlignment="1">
      <alignment horizontal="right" vertical="center" wrapText="1" indent="1"/>
    </xf>
    <xf numFmtId="0" fontId="17" fillId="0" borderId="2" xfId="0" applyFont="1" applyFill="1" applyBorder="1" applyAlignment="1">
      <alignment horizontal="left" vertical="top" wrapText="1" indent="1"/>
    </xf>
    <xf numFmtId="0" fontId="18" fillId="0" borderId="2" xfId="0" applyFont="1" applyFill="1" applyBorder="1" applyAlignment="1">
      <alignment horizontal="left" vertical="top" wrapText="1" indent="1"/>
    </xf>
    <xf numFmtId="164" fontId="20" fillId="0" borderId="2" xfId="0" applyNumberFormat="1" applyFont="1" applyFill="1" applyBorder="1" applyAlignment="1">
      <alignment horizontal="right" vertical="center" indent="1" shrinkToFit="1"/>
    </xf>
    <xf numFmtId="165" fontId="20" fillId="0" borderId="2" xfId="0" applyNumberFormat="1" applyFont="1" applyFill="1" applyBorder="1" applyAlignment="1">
      <alignment horizontal="right" vertical="center" shrinkToFit="1"/>
    </xf>
    <xf numFmtId="0" fontId="18" fillId="0" borderId="2" xfId="0" applyFont="1" applyFill="1" applyBorder="1" applyAlignment="1">
      <alignment horizontal="left" vertical="center" wrapText="1"/>
    </xf>
    <xf numFmtId="1" fontId="20" fillId="0" borderId="2" xfId="0" applyNumberFormat="1" applyFont="1" applyFill="1" applyBorder="1" applyAlignment="1">
      <alignment horizontal="left" vertical="center" shrinkToFit="1"/>
    </xf>
    <xf numFmtId="2" fontId="20" fillId="0" borderId="2" xfId="0" applyNumberFormat="1" applyFont="1" applyFill="1" applyBorder="1" applyAlignment="1">
      <alignment horizontal="right" vertical="center" indent="1" shrinkToFit="1"/>
    </xf>
    <xf numFmtId="1" fontId="20" fillId="0" borderId="2" xfId="0" applyNumberFormat="1" applyFont="1" applyFill="1" applyBorder="1" applyAlignment="1">
      <alignment horizontal="left" vertical="top" shrinkToFit="1"/>
    </xf>
    <xf numFmtId="0" fontId="17" fillId="0" borderId="2" xfId="0" applyFont="1" applyFill="1" applyBorder="1" applyAlignment="1">
      <alignment horizontal="right" vertical="top" wrapText="1" indent="1"/>
    </xf>
    <xf numFmtId="4" fontId="20" fillId="0" borderId="2" xfId="0" applyNumberFormat="1" applyFont="1" applyFill="1" applyBorder="1" applyAlignment="1">
      <alignment horizontal="right" vertical="center" indent="2" shrinkToFit="1"/>
    </xf>
    <xf numFmtId="2" fontId="20" fillId="0" borderId="2" xfId="0" applyNumberFormat="1" applyFont="1" applyFill="1" applyBorder="1" applyAlignment="1">
      <alignment horizontal="center" vertical="top" shrinkToFit="1"/>
    </xf>
    <xf numFmtId="1" fontId="20" fillId="0" borderId="2" xfId="0" applyNumberFormat="1" applyFont="1" applyFill="1" applyBorder="1" applyAlignment="1">
      <alignment horizontal="center" vertical="top" shrinkToFit="1"/>
    </xf>
    <xf numFmtId="4" fontId="20" fillId="0" borderId="2" xfId="0" applyNumberFormat="1" applyFont="1" applyFill="1" applyBorder="1" applyAlignment="1">
      <alignment horizontal="right" vertical="top" indent="2" shrinkToFit="1"/>
    </xf>
    <xf numFmtId="4" fontId="20" fillId="0" borderId="2" xfId="0" applyNumberFormat="1" applyFont="1" applyFill="1" applyBorder="1" applyAlignment="1">
      <alignment horizontal="center" vertical="top" shrinkToFit="1"/>
    </xf>
    <xf numFmtId="0" fontId="18" fillId="0" borderId="2" xfId="0" applyFont="1" applyFill="1" applyBorder="1" applyAlignment="1">
      <alignment horizontal="left" vertical="center" wrapText="1" indent="2"/>
    </xf>
    <xf numFmtId="1" fontId="20" fillId="0" borderId="2" xfId="0" applyNumberFormat="1" applyFont="1" applyFill="1" applyBorder="1" applyAlignment="1">
      <alignment horizontal="left" vertical="center" indent="2" shrinkToFit="1"/>
    </xf>
    <xf numFmtId="4" fontId="20" fillId="0" borderId="2" xfId="0" applyNumberFormat="1" applyFont="1" applyFill="1" applyBorder="1" applyAlignment="1">
      <alignment horizontal="left" vertical="top" indent="2" shrinkToFit="1"/>
    </xf>
    <xf numFmtId="0" fontId="18" fillId="0" borderId="2" xfId="0" applyFont="1" applyFill="1" applyBorder="1" applyAlignment="1">
      <alignment horizontal="left" wrapText="1"/>
    </xf>
    <xf numFmtId="2" fontId="20" fillId="0" borderId="2" xfId="0" applyNumberFormat="1" applyFont="1" applyFill="1" applyBorder="1" applyAlignment="1">
      <alignment horizontal="left" vertical="center" indent="2" shrinkToFit="1"/>
    </xf>
    <xf numFmtId="1" fontId="20" fillId="0" borderId="2" xfId="0" applyNumberFormat="1" applyFont="1" applyFill="1" applyBorder="1" applyAlignment="1">
      <alignment horizontal="left" vertical="top" indent="1" shrinkToFit="1"/>
    </xf>
    <xf numFmtId="2" fontId="20" fillId="0" borderId="3" xfId="0" applyNumberFormat="1" applyFont="1" applyFill="1" applyBorder="1" applyAlignment="1">
      <alignment horizontal="left" vertical="top" indent="2" shrinkToFit="1"/>
    </xf>
    <xf numFmtId="0" fontId="17" fillId="0" borderId="2" xfId="0" applyFont="1" applyFill="1" applyBorder="1" applyAlignment="1">
      <alignment horizontal="right" vertical="center" wrapText="1"/>
    </xf>
    <xf numFmtId="1" fontId="20" fillId="0" borderId="2" xfId="0" applyNumberFormat="1" applyFont="1" applyFill="1" applyBorder="1" applyAlignment="1">
      <alignment horizontal="right" vertical="center" shrinkToFit="1"/>
    </xf>
    <xf numFmtId="164" fontId="20" fillId="0" borderId="2" xfId="0" applyNumberFormat="1" applyFont="1" applyFill="1" applyBorder="1" applyAlignment="1">
      <alignment horizontal="center" vertical="center" shrinkToFit="1"/>
    </xf>
    <xf numFmtId="0" fontId="18" fillId="0" borderId="2" xfId="0" applyFont="1" applyFill="1" applyBorder="1" applyAlignment="1">
      <alignment horizontal="left" vertical="top" wrapText="1" indent="2"/>
    </xf>
    <xf numFmtId="2" fontId="20" fillId="0" borderId="2" xfId="0" applyNumberFormat="1" applyFont="1" applyFill="1" applyBorder="1" applyAlignment="1">
      <alignment horizontal="left" vertical="top" indent="2" shrinkToFit="1"/>
    </xf>
    <xf numFmtId="0" fontId="21" fillId="0" borderId="0" xfId="0" applyFont="1" applyFill="1" applyBorder="1" applyAlignment="1">
      <alignment horizontal="left" vertical="top"/>
    </xf>
    <xf numFmtId="171" fontId="17" fillId="0" borderId="16" xfId="1" applyNumberFormat="1" applyFont="1" applyFill="1" applyBorder="1" applyAlignment="1">
      <alignment horizontal="center" vertical="center" wrapText="1"/>
    </xf>
    <xf numFmtId="2" fontId="18" fillId="0" borderId="16" xfId="0" applyNumberFormat="1" applyFont="1" applyFill="1" applyBorder="1" applyAlignment="1">
      <alignment horizontal="center" vertical="center"/>
    </xf>
    <xf numFmtId="4" fontId="17" fillId="0" borderId="16" xfId="1" applyNumberFormat="1" applyFont="1" applyFill="1" applyBorder="1" applyAlignment="1">
      <alignment horizontal="center" vertical="center" wrapText="1"/>
    </xf>
    <xf numFmtId="0" fontId="17" fillId="0" borderId="16" xfId="1" applyNumberFormat="1" applyFont="1" applyFill="1" applyBorder="1" applyAlignment="1">
      <alignment horizontal="center" vertical="center" wrapText="1"/>
    </xf>
    <xf numFmtId="0" fontId="17" fillId="0" borderId="16" xfId="0" applyFont="1" applyFill="1" applyBorder="1" applyAlignment="1">
      <alignment horizontal="left" vertical="center" wrapText="1"/>
    </xf>
    <xf numFmtId="164" fontId="20" fillId="0" borderId="2" xfId="0" applyNumberFormat="1" applyFont="1" applyFill="1" applyBorder="1" applyAlignment="1">
      <alignment horizontal="left" vertical="center" indent="1" shrinkToFit="1"/>
    </xf>
    <xf numFmtId="164" fontId="17" fillId="0" borderId="16" xfId="0" applyNumberFormat="1" applyFont="1" applyFill="1" applyBorder="1" applyAlignment="1">
      <alignment horizontal="center" vertical="center" wrapText="1"/>
    </xf>
    <xf numFmtId="2" fontId="17" fillId="0" borderId="16" xfId="0" applyNumberFormat="1" applyFont="1" applyFill="1" applyBorder="1" applyAlignment="1">
      <alignment horizontal="center" vertical="center"/>
    </xf>
    <xf numFmtId="0" fontId="18" fillId="0" borderId="16" xfId="0" applyFont="1" applyFill="1" applyBorder="1" applyAlignment="1">
      <alignment vertical="top" wrapText="1"/>
    </xf>
    <xf numFmtId="2" fontId="17" fillId="0" borderId="16" xfId="0" applyNumberFormat="1" applyFont="1" applyFill="1" applyBorder="1" applyAlignment="1">
      <alignment horizontal="center" vertical="center" wrapText="1"/>
    </xf>
    <xf numFmtId="0" fontId="18" fillId="0" borderId="16" xfId="0" applyFont="1" applyFill="1" applyBorder="1" applyAlignment="1">
      <alignment horizontal="left" vertical="top" wrapText="1"/>
    </xf>
    <xf numFmtId="0" fontId="0" fillId="0" borderId="5" xfId="0" applyFill="1" applyBorder="1" applyAlignment="1">
      <alignment horizontal="left"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2" fontId="13" fillId="0" borderId="3" xfId="0" applyNumberFormat="1" applyFont="1" applyFill="1" applyBorder="1" applyAlignment="1">
      <alignment horizontal="left" vertical="center" indent="2" shrinkToFit="1"/>
    </xf>
    <xf numFmtId="0" fontId="17" fillId="0" borderId="3" xfId="0" applyFont="1" applyFill="1" applyBorder="1" applyAlignment="1">
      <alignment horizontal="left" vertical="top" wrapText="1" indent="1"/>
    </xf>
    <xf numFmtId="3" fontId="20" fillId="0" borderId="2" xfId="0" applyNumberFormat="1" applyFont="1" applyFill="1" applyBorder="1" applyAlignment="1">
      <alignment horizontal="center" vertical="center" shrinkToFit="1"/>
    </xf>
    <xf numFmtId="3" fontId="18" fillId="0" borderId="2" xfId="0" applyNumberFormat="1" applyFont="1" applyFill="1" applyBorder="1" applyAlignment="1">
      <alignment horizontal="center" vertical="center" wrapText="1"/>
    </xf>
    <xf numFmtId="3" fontId="20" fillId="0" borderId="3" xfId="0" applyNumberFormat="1" applyFont="1" applyFill="1" applyBorder="1" applyAlignment="1">
      <alignment horizontal="center" vertical="center" shrinkToFit="1"/>
    </xf>
    <xf numFmtId="3" fontId="18" fillId="0" borderId="3" xfId="0" applyNumberFormat="1" applyFont="1" applyFill="1" applyBorder="1" applyAlignment="1">
      <alignment horizontal="center" vertical="center" wrapText="1"/>
    </xf>
    <xf numFmtId="3" fontId="20" fillId="0" borderId="4" xfId="0" applyNumberFormat="1" applyFont="1" applyFill="1" applyBorder="1" applyAlignment="1">
      <alignment horizontal="center" vertical="center" shrinkToFit="1"/>
    </xf>
    <xf numFmtId="3" fontId="18" fillId="0" borderId="4" xfId="0" applyNumberFormat="1" applyFont="1" applyFill="1" applyBorder="1" applyAlignment="1">
      <alignment horizontal="center" vertical="center" wrapText="1"/>
    </xf>
    <xf numFmtId="4" fontId="0" fillId="0" borderId="0" xfId="0" applyNumberFormat="1" applyFill="1" applyBorder="1" applyAlignment="1">
      <alignment horizontal="left" vertical="top"/>
    </xf>
    <xf numFmtId="3" fontId="0" fillId="0" borderId="0" xfId="0" applyNumberFormat="1" applyFill="1" applyBorder="1" applyAlignment="1">
      <alignment horizontal="left" vertical="top"/>
    </xf>
    <xf numFmtId="0" fontId="28" fillId="2" borderId="2" xfId="0" applyFont="1" applyFill="1" applyBorder="1" applyAlignment="1">
      <alignment horizontal="center" vertical="center" wrapText="1"/>
    </xf>
    <xf numFmtId="0" fontId="28" fillId="2" borderId="2" xfId="0" applyFont="1" applyFill="1" applyBorder="1" applyAlignment="1">
      <alignment horizontal="center" vertical="top" wrapText="1"/>
    </xf>
    <xf numFmtId="0" fontId="29" fillId="0" borderId="0" xfId="0" applyFont="1" applyFill="1" applyBorder="1" applyAlignment="1">
      <alignment horizontal="left" vertical="top"/>
    </xf>
    <xf numFmtId="1" fontId="30" fillId="0" borderId="2" xfId="0" applyNumberFormat="1" applyFont="1" applyFill="1" applyBorder="1" applyAlignment="1">
      <alignment horizontal="center" vertical="center" shrinkToFit="1"/>
    </xf>
    <xf numFmtId="0" fontId="29" fillId="0" borderId="2" xfId="0" applyFont="1" applyFill="1" applyBorder="1" applyAlignment="1">
      <alignment horizontal="left" vertical="top" wrapText="1"/>
    </xf>
    <xf numFmtId="0" fontId="31" fillId="0" borderId="2" xfId="0" applyFont="1" applyFill="1" applyBorder="1" applyAlignment="1">
      <alignment horizontal="right" vertical="center" wrapText="1"/>
    </xf>
    <xf numFmtId="1" fontId="30" fillId="0" borderId="3" xfId="0" applyNumberFormat="1" applyFont="1" applyFill="1" applyBorder="1" applyAlignment="1">
      <alignment horizontal="left" vertical="top" indent="1" shrinkToFit="1"/>
    </xf>
    <xf numFmtId="0" fontId="29" fillId="0" borderId="3" xfId="0" applyFont="1" applyFill="1" applyBorder="1" applyAlignment="1">
      <alignment horizontal="left" wrapText="1"/>
    </xf>
    <xf numFmtId="0" fontId="31" fillId="0" borderId="3" xfId="0" applyFont="1" applyFill="1" applyBorder="1" applyAlignment="1">
      <alignment horizontal="right" vertical="top" wrapText="1"/>
    </xf>
    <xf numFmtId="0" fontId="29" fillId="0" borderId="3" xfId="0" applyFont="1" applyFill="1" applyBorder="1" applyAlignment="1">
      <alignment horizontal="left" vertical="top" wrapText="1"/>
    </xf>
    <xf numFmtId="1" fontId="30" fillId="0" borderId="3" xfId="0" applyNumberFormat="1" applyFont="1" applyFill="1" applyBorder="1" applyAlignment="1">
      <alignment horizontal="left" vertical="center" shrinkToFit="1"/>
    </xf>
    <xf numFmtId="0" fontId="31" fillId="0" borderId="3" xfId="0" applyFont="1" applyFill="1" applyBorder="1" applyAlignment="1">
      <alignment horizontal="left" vertical="center" wrapText="1"/>
    </xf>
    <xf numFmtId="1" fontId="30" fillId="0" borderId="2" xfId="0" applyNumberFormat="1" applyFont="1" applyFill="1" applyBorder="1" applyAlignment="1">
      <alignment horizontal="left" vertical="center" shrinkToFit="1"/>
    </xf>
    <xf numFmtId="0" fontId="31" fillId="0" borderId="3" xfId="0" applyFont="1" applyFill="1" applyBorder="1" applyAlignment="1">
      <alignment horizontal="right" vertical="center" wrapText="1"/>
    </xf>
    <xf numFmtId="0" fontId="29" fillId="0" borderId="3" xfId="0" applyFont="1" applyFill="1" applyBorder="1" applyAlignment="1">
      <alignment horizontal="left" vertical="center" wrapText="1"/>
    </xf>
    <xf numFmtId="1" fontId="30" fillId="0" borderId="2" xfId="0" applyNumberFormat="1" applyFont="1" applyFill="1" applyBorder="1" applyAlignment="1">
      <alignment horizontal="left" vertical="center" indent="1" shrinkToFi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29" fillId="0" borderId="4" xfId="0" applyFont="1" applyFill="1" applyBorder="1" applyAlignment="1">
      <alignment horizontal="left" vertical="top" wrapText="1"/>
    </xf>
    <xf numFmtId="1" fontId="30" fillId="0" borderId="2" xfId="0" applyNumberFormat="1" applyFont="1" applyFill="1" applyBorder="1" applyAlignment="1">
      <alignment horizontal="right" vertical="center" shrinkToFit="1"/>
    </xf>
    <xf numFmtId="0" fontId="29" fillId="0" borderId="2" xfId="0" applyFont="1" applyFill="1" applyBorder="1" applyAlignment="1">
      <alignment horizontal="center" vertical="top" wrapText="1"/>
    </xf>
    <xf numFmtId="1" fontId="30" fillId="0" borderId="3" xfId="0" applyNumberFormat="1" applyFont="1" applyFill="1" applyBorder="1" applyAlignment="1">
      <alignment horizontal="right" vertical="center" shrinkToFit="1"/>
    </xf>
    <xf numFmtId="0" fontId="29" fillId="0" borderId="3" xfId="0" applyFont="1" applyFill="1" applyBorder="1" applyAlignment="1">
      <alignment horizontal="center" vertical="center" wrapText="1"/>
    </xf>
    <xf numFmtId="1" fontId="30" fillId="0" borderId="4" xfId="0" applyNumberFormat="1" applyFont="1" applyFill="1" applyBorder="1" applyAlignment="1">
      <alignment horizontal="right" vertical="center" shrinkToFit="1"/>
    </xf>
    <xf numFmtId="1" fontId="30" fillId="0" borderId="3" xfId="0" applyNumberFormat="1" applyFont="1" applyFill="1" applyBorder="1" applyAlignment="1">
      <alignment horizontal="left" vertical="center" indent="1" shrinkToFit="1"/>
    </xf>
    <xf numFmtId="0" fontId="31" fillId="0" borderId="0" xfId="0" applyFont="1" applyFill="1" applyBorder="1" applyAlignment="1">
      <alignment horizontal="left" vertical="top" wrapText="1" indent="4"/>
    </xf>
    <xf numFmtId="0" fontId="29" fillId="0" borderId="0" xfId="0" applyFont="1" applyFill="1" applyBorder="1" applyAlignment="1">
      <alignment horizontal="left" vertical="top" wrapText="1"/>
    </xf>
    <xf numFmtId="0" fontId="32" fillId="0" borderId="0" xfId="0" applyFont="1" applyFill="1" applyBorder="1" applyAlignment="1">
      <alignment horizontal="left" vertical="top"/>
    </xf>
    <xf numFmtId="0" fontId="17" fillId="0" borderId="16" xfId="0" applyFont="1" applyFill="1" applyBorder="1" applyAlignment="1">
      <alignment horizontal="center" vertical="center"/>
    </xf>
    <xf numFmtId="3" fontId="17" fillId="0" borderId="16" xfId="0" applyNumberFormat="1" applyFont="1" applyFill="1" applyBorder="1" applyAlignment="1">
      <alignment horizontal="center" vertical="center" wrapText="1"/>
    </xf>
    <xf numFmtId="3" fontId="18" fillId="0" borderId="16" xfId="0" applyNumberFormat="1" applyFont="1" applyFill="1" applyBorder="1" applyAlignment="1">
      <alignment horizontal="center" vertical="center" wrapText="1"/>
    </xf>
    <xf numFmtId="3" fontId="20" fillId="0" borderId="16" xfId="0" applyNumberFormat="1" applyFont="1" applyFill="1" applyBorder="1" applyAlignment="1">
      <alignment horizontal="center" vertical="center" shrinkToFit="1"/>
    </xf>
    <xf numFmtId="0" fontId="21" fillId="0" borderId="0" xfId="0" applyFont="1" applyFill="1" applyBorder="1" applyAlignment="1">
      <alignment horizontal="left" vertical="top" wrapText="1"/>
    </xf>
    <xf numFmtId="0" fontId="0" fillId="0" borderId="0" xfId="0" applyFill="1" applyBorder="1" applyAlignment="1">
      <alignment horizontal="left"/>
    </xf>
    <xf numFmtId="0" fontId="0" fillId="0" borderId="0" xfId="0" applyFill="1" applyBorder="1" applyAlignment="1">
      <alignment horizontal="left" vertical="top" wrapText="1"/>
    </xf>
    <xf numFmtId="0" fontId="32" fillId="0" borderId="0" xfId="0" applyFont="1" applyFill="1" applyBorder="1" applyAlignment="1">
      <alignment horizontal="left" vertical="top" wrapText="1"/>
    </xf>
    <xf numFmtId="1" fontId="11" fillId="2" borderId="5" xfId="0" applyNumberFormat="1" applyFont="1" applyFill="1" applyBorder="1" applyAlignment="1">
      <alignment horizontal="center" vertical="center" shrinkToFit="1"/>
    </xf>
    <xf numFmtId="3" fontId="18" fillId="0" borderId="11" xfId="0" applyNumberFormat="1" applyFont="1" applyFill="1" applyBorder="1" applyAlignment="1">
      <alignment horizontal="center" vertical="center" wrapText="1"/>
    </xf>
    <xf numFmtId="3" fontId="18" fillId="0" borderId="9" xfId="0" applyNumberFormat="1" applyFont="1" applyFill="1" applyBorder="1" applyAlignment="1">
      <alignment horizontal="center" vertical="center" wrapText="1"/>
    </xf>
    <xf numFmtId="3" fontId="20" fillId="0" borderId="5" xfId="0" applyNumberFormat="1" applyFont="1" applyFill="1" applyBorder="1" applyAlignment="1">
      <alignment horizontal="center" vertical="center" shrinkToFit="1"/>
    </xf>
    <xf numFmtId="3" fontId="20" fillId="0" borderId="11" xfId="0" applyNumberFormat="1" applyFont="1" applyFill="1" applyBorder="1" applyAlignment="1">
      <alignment horizontal="center" vertical="center" shrinkToFit="1"/>
    </xf>
    <xf numFmtId="0" fontId="4" fillId="2" borderId="16" xfId="0" applyFont="1" applyFill="1" applyBorder="1" applyAlignment="1">
      <alignment horizontal="center" vertical="center" wrapText="1"/>
    </xf>
    <xf numFmtId="1" fontId="11" fillId="2" borderId="16" xfId="0" applyNumberFormat="1" applyFont="1" applyFill="1" applyBorder="1" applyAlignment="1">
      <alignment horizontal="center" vertical="center" wrapText="1" shrinkToFit="1"/>
    </xf>
    <xf numFmtId="0" fontId="19" fillId="0" borderId="16" xfId="0" applyFont="1" applyFill="1" applyBorder="1" applyAlignment="1">
      <alignment horizontal="left" vertical="top" wrapText="1"/>
    </xf>
    <xf numFmtId="3" fontId="18" fillId="0" borderId="0" xfId="0" applyNumberFormat="1" applyFont="1" applyFill="1" applyBorder="1" applyAlignment="1">
      <alignment horizontal="center" wrapText="1"/>
    </xf>
    <xf numFmtId="0" fontId="18" fillId="0" borderId="4" xfId="0" applyFont="1" applyFill="1" applyBorder="1" applyAlignment="1">
      <alignment horizontal="center" vertical="center" wrapText="1"/>
    </xf>
    <xf numFmtId="3" fontId="18" fillId="0" borderId="5" xfId="0" applyNumberFormat="1" applyFont="1" applyFill="1" applyBorder="1" applyAlignment="1">
      <alignment horizontal="center" vertical="center" wrapText="1"/>
    </xf>
    <xf numFmtId="3" fontId="18" fillId="0" borderId="5" xfId="0" applyNumberFormat="1" applyFont="1" applyFill="1" applyBorder="1" applyAlignment="1">
      <alignment horizontal="center" vertical="center" wrapText="1"/>
    </xf>
    <xf numFmtId="0" fontId="0" fillId="0" borderId="0" xfId="0" applyFill="1" applyAlignment="1">
      <alignment horizontal="center" vertical="center"/>
    </xf>
    <xf numFmtId="4" fontId="17" fillId="0" borderId="17" xfId="1" applyNumberFormat="1" applyFont="1" applyFill="1" applyBorder="1" applyAlignment="1">
      <alignment horizontal="center" vertical="center" wrapText="1"/>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17" fillId="0" borderId="16" xfId="0" applyFont="1" applyFill="1" applyBorder="1" applyAlignment="1">
      <alignment horizontal="left" vertical="top" wrapText="1"/>
    </xf>
    <xf numFmtId="3" fontId="20" fillId="0" borderId="8" xfId="0" applyNumberFormat="1" applyFont="1" applyFill="1" applyBorder="1" applyAlignment="1">
      <alignment horizontal="center" vertical="center" shrinkToFit="1"/>
    </xf>
    <xf numFmtId="2" fontId="17" fillId="0" borderId="2" xfId="0" applyNumberFormat="1" applyFont="1" applyFill="1" applyBorder="1" applyAlignment="1">
      <alignment horizontal="center" vertical="center" shrinkToFit="1"/>
    </xf>
    <xf numFmtId="1" fontId="17" fillId="0" borderId="2" xfId="0" applyNumberFormat="1" applyFont="1" applyFill="1" applyBorder="1" applyAlignment="1">
      <alignment horizontal="center" vertical="center" shrinkToFit="1"/>
    </xf>
    <xf numFmtId="4" fontId="17" fillId="0" borderId="2" xfId="0" applyNumberFormat="1" applyFont="1" applyFill="1" applyBorder="1" applyAlignment="1">
      <alignment horizontal="center" vertical="center" shrinkToFit="1"/>
    </xf>
    <xf numFmtId="2" fontId="17" fillId="0" borderId="2" xfId="0" applyNumberFormat="1" applyFont="1" applyFill="1" applyBorder="1" applyAlignment="1">
      <alignment horizontal="center" vertical="top" shrinkToFit="1"/>
    </xf>
    <xf numFmtId="1" fontId="17" fillId="0" borderId="2" xfId="0" applyNumberFormat="1" applyFont="1" applyFill="1" applyBorder="1" applyAlignment="1">
      <alignment horizontal="center" vertical="top" shrinkToFit="1"/>
    </xf>
    <xf numFmtId="4" fontId="17" fillId="0" borderId="2" xfId="0" applyNumberFormat="1" applyFont="1" applyFill="1" applyBorder="1" applyAlignment="1">
      <alignment horizontal="center" vertical="top" shrinkToFit="1"/>
    </xf>
    <xf numFmtId="164" fontId="17" fillId="0" borderId="2" xfId="0" applyNumberFormat="1" applyFont="1" applyFill="1" applyBorder="1" applyAlignment="1">
      <alignment horizontal="center" vertical="center" shrinkToFit="1"/>
    </xf>
    <xf numFmtId="4" fontId="17" fillId="0" borderId="2" xfId="0" applyNumberFormat="1" applyFont="1" applyFill="1" applyBorder="1" applyAlignment="1">
      <alignment horizontal="right" vertical="center" indent="2" shrinkToFit="1"/>
    </xf>
    <xf numFmtId="2" fontId="17" fillId="0" borderId="2" xfId="0" applyNumberFormat="1" applyFont="1" applyFill="1" applyBorder="1" applyAlignment="1">
      <alignment horizontal="left" vertical="center" indent="2" shrinkToFit="1"/>
    </xf>
    <xf numFmtId="1" fontId="17" fillId="0" borderId="2" xfId="0" applyNumberFormat="1" applyFont="1" applyFill="1" applyBorder="1" applyAlignment="1">
      <alignment horizontal="left" vertical="center" indent="2" shrinkToFit="1"/>
    </xf>
    <xf numFmtId="2" fontId="17" fillId="0" borderId="2" xfId="0" applyNumberFormat="1" applyFont="1" applyFill="1" applyBorder="1" applyAlignment="1">
      <alignment horizontal="left" vertical="top" indent="2" shrinkToFit="1"/>
    </xf>
    <xf numFmtId="1" fontId="17" fillId="0" borderId="2" xfId="0" applyNumberFormat="1" applyFont="1" applyFill="1" applyBorder="1" applyAlignment="1">
      <alignment horizontal="left" vertical="center" shrinkToFit="1"/>
    </xf>
    <xf numFmtId="164" fontId="17" fillId="0" borderId="2" xfId="0" applyNumberFormat="1" applyFont="1" applyFill="1" applyBorder="1" applyAlignment="1">
      <alignment horizontal="left" vertical="center" indent="1" shrinkToFit="1"/>
    </xf>
    <xf numFmtId="0" fontId="17" fillId="0" borderId="16" xfId="0" applyFont="1" applyFill="1" applyBorder="1" applyAlignment="1">
      <alignment vertical="center" wrapText="1"/>
    </xf>
    <xf numFmtId="0" fontId="17" fillId="0" borderId="16" xfId="0" applyNumberFormat="1" applyFont="1" applyFill="1" applyBorder="1" applyAlignment="1">
      <alignment horizontal="center" vertical="center" wrapText="1"/>
    </xf>
    <xf numFmtId="165" fontId="17" fillId="0" borderId="16" xfId="0" applyNumberFormat="1" applyFont="1" applyFill="1" applyBorder="1" applyAlignment="1">
      <alignment horizontal="center" vertical="center" wrapText="1"/>
    </xf>
    <xf numFmtId="0" fontId="17" fillId="0" borderId="16" xfId="0" applyFont="1" applyFill="1" applyBorder="1" applyAlignment="1">
      <alignment horizontal="justify" vertical="center" wrapText="1"/>
    </xf>
    <xf numFmtId="1" fontId="17" fillId="0" borderId="3" xfId="0" applyNumberFormat="1" applyFont="1" applyFill="1" applyBorder="1" applyAlignment="1">
      <alignment horizontal="left" vertical="center" shrinkToFit="1"/>
    </xf>
    <xf numFmtId="164" fontId="17" fillId="0" borderId="3" xfId="0" applyNumberFormat="1" applyFont="1" applyFill="1" applyBorder="1" applyAlignment="1">
      <alignment horizontal="center" vertical="center" shrinkToFit="1"/>
    </xf>
    <xf numFmtId="1" fontId="17" fillId="0" borderId="3"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16" xfId="0" applyFont="1" applyFill="1" applyBorder="1" applyAlignment="1">
      <alignment horizontal="center" vertical="center" wrapText="1"/>
    </xf>
    <xf numFmtId="4" fontId="17" fillId="0" borderId="16"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17" fillId="0" borderId="16" xfId="0" applyFont="1" applyFill="1" applyBorder="1" applyAlignment="1">
      <alignment horizontal="center" vertical="top" wrapText="1"/>
    </xf>
    <xf numFmtId="0" fontId="17" fillId="0" borderId="2" xfId="0" applyNumberFormat="1" applyFont="1" applyFill="1" applyBorder="1" applyAlignment="1">
      <alignment horizontal="center" vertical="center" shrinkToFit="1"/>
    </xf>
    <xf numFmtId="3" fontId="17" fillId="0" borderId="2" xfId="0" applyNumberFormat="1" applyFont="1" applyFill="1" applyBorder="1" applyAlignment="1">
      <alignment horizontal="center" vertical="center" wrapText="1"/>
    </xf>
    <xf numFmtId="3" fontId="17" fillId="0" borderId="2" xfId="0" applyNumberFormat="1" applyFont="1" applyFill="1" applyBorder="1" applyAlignment="1">
      <alignment horizontal="center" vertical="center" shrinkToFit="1"/>
    </xf>
    <xf numFmtId="3" fontId="17" fillId="0" borderId="5" xfId="0" applyNumberFormat="1" applyFont="1" applyFill="1" applyBorder="1" applyAlignment="1">
      <alignment horizontal="center" vertical="center" wrapText="1"/>
    </xf>
    <xf numFmtId="1" fontId="17" fillId="0" borderId="16" xfId="0" applyNumberFormat="1" applyFont="1" applyFill="1" applyBorder="1" applyAlignment="1">
      <alignment horizontal="center" vertical="center" wrapText="1"/>
    </xf>
    <xf numFmtId="3" fontId="17" fillId="0" borderId="16" xfId="0" applyNumberFormat="1" applyFont="1" applyFill="1" applyBorder="1" applyAlignment="1">
      <alignment horizontal="center" vertical="center" shrinkToFit="1"/>
    </xf>
    <xf numFmtId="1" fontId="35" fillId="0" borderId="16" xfId="0" applyNumberFormat="1" applyFont="1" applyFill="1" applyBorder="1" applyAlignment="1">
      <alignment horizontal="left" vertical="center" wrapText="1" shrinkToFit="1"/>
    </xf>
    <xf numFmtId="0" fontId="17" fillId="0" borderId="23" xfId="0" applyFont="1" applyFill="1" applyBorder="1" applyAlignment="1">
      <alignment horizontal="center" vertical="center"/>
    </xf>
    <xf numFmtId="0" fontId="37" fillId="0" borderId="0" xfId="0" applyFont="1" applyFill="1" applyBorder="1" applyAlignment="1">
      <alignment horizontal="right" vertical="top"/>
    </xf>
    <xf numFmtId="3" fontId="17" fillId="0" borderId="17" xfId="0" applyNumberFormat="1" applyFont="1" applyFill="1" applyBorder="1" applyAlignment="1">
      <alignment horizontal="center" vertical="center" wrapText="1"/>
    </xf>
    <xf numFmtId="0" fontId="17" fillId="0" borderId="17" xfId="0" applyFont="1" applyFill="1" applyBorder="1" applyAlignment="1">
      <alignment horizontal="center" vertical="center"/>
    </xf>
    <xf numFmtId="0" fontId="17" fillId="0" borderId="17" xfId="0" applyNumberFormat="1" applyFont="1" applyFill="1" applyBorder="1" applyAlignment="1">
      <alignment horizontal="center" vertical="center" wrapText="1"/>
    </xf>
    <xf numFmtId="165" fontId="19" fillId="0" borderId="17" xfId="0" applyNumberFormat="1" applyFont="1" applyFill="1" applyBorder="1" applyAlignment="1">
      <alignment horizontal="center" vertical="center" wrapText="1"/>
    </xf>
    <xf numFmtId="4" fontId="17" fillId="0" borderId="17" xfId="0" applyNumberFormat="1" applyFont="1" applyFill="1" applyBorder="1" applyAlignment="1">
      <alignment horizontal="center" vertical="center" wrapText="1"/>
    </xf>
    <xf numFmtId="0" fontId="19" fillId="0" borderId="17" xfId="0" applyFont="1" applyFill="1" applyBorder="1" applyAlignment="1">
      <alignment horizontal="left" vertical="top" wrapText="1"/>
    </xf>
    <xf numFmtId="3" fontId="18" fillId="0" borderId="17" xfId="0" applyNumberFormat="1" applyFont="1" applyFill="1" applyBorder="1" applyAlignment="1">
      <alignment horizontal="center" vertical="center" wrapText="1"/>
    </xf>
    <xf numFmtId="2" fontId="20" fillId="0" borderId="3" xfId="0" applyNumberFormat="1" applyFont="1" applyFill="1" applyBorder="1" applyAlignment="1">
      <alignment horizontal="right" vertical="center" indent="1" shrinkToFit="1"/>
    </xf>
    <xf numFmtId="0" fontId="8" fillId="2" borderId="2"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0" fillId="0" borderId="0" xfId="0" applyFill="1" applyBorder="1" applyAlignment="1">
      <alignment horizontal="left" vertical="center"/>
    </xf>
    <xf numFmtId="0" fontId="21" fillId="0" borderId="0" xfId="0" applyFont="1" applyFill="1" applyBorder="1" applyAlignment="1">
      <alignment horizontal="left" vertical="center"/>
    </xf>
    <xf numFmtId="0" fontId="17" fillId="0" borderId="4" xfId="0" applyFont="1" applyFill="1" applyBorder="1" applyAlignment="1">
      <alignment horizontal="left" vertical="center" wrapText="1"/>
    </xf>
    <xf numFmtId="0" fontId="17" fillId="0" borderId="22" xfId="0" applyFont="1" applyFill="1" applyBorder="1" applyAlignment="1">
      <alignment horizontal="left" vertical="center" wrapText="1"/>
    </xf>
    <xf numFmtId="0" fontId="17" fillId="0" borderId="24" xfId="0" applyFont="1" applyFill="1" applyBorder="1" applyAlignment="1">
      <alignment horizontal="left" vertical="center" wrapText="1"/>
    </xf>
    <xf numFmtId="0" fontId="17" fillId="0" borderId="16" xfId="0" applyFont="1" applyFill="1" applyBorder="1" applyAlignment="1">
      <alignment horizontal="left" vertical="center"/>
    </xf>
    <xf numFmtId="0" fontId="32" fillId="0" borderId="0" xfId="0" applyFont="1" applyFill="1" applyBorder="1" applyAlignment="1">
      <alignment horizontal="left" vertical="center"/>
    </xf>
    <xf numFmtId="1" fontId="17" fillId="0" borderId="16" xfId="0" applyNumberFormat="1" applyFont="1" applyFill="1" applyBorder="1" applyAlignment="1">
      <alignment horizontal="left" vertical="center" shrinkToFit="1"/>
    </xf>
    <xf numFmtId="1" fontId="17" fillId="0" borderId="16" xfId="0" applyNumberFormat="1" applyFont="1" applyFill="1" applyBorder="1" applyAlignment="1">
      <alignment horizontal="center" vertical="center" shrinkToFit="1"/>
    </xf>
    <xf numFmtId="3" fontId="17" fillId="0" borderId="12" xfId="0" applyNumberFormat="1" applyFont="1" applyFill="1" applyBorder="1" applyAlignment="1">
      <alignment horizontal="center" vertical="center" wrapText="1"/>
    </xf>
    <xf numFmtId="3" fontId="17" fillId="0" borderId="3" xfId="0" applyNumberFormat="1" applyFont="1" applyFill="1" applyBorder="1" applyAlignment="1">
      <alignment horizontal="center" vertical="center" wrapText="1"/>
    </xf>
    <xf numFmtId="3" fontId="17" fillId="0" borderId="3" xfId="0" applyNumberFormat="1" applyFont="1" applyFill="1" applyBorder="1" applyAlignment="1">
      <alignment horizontal="center" vertical="center" shrinkToFit="1"/>
    </xf>
    <xf numFmtId="3" fontId="17" fillId="0" borderId="11" xfId="0" applyNumberFormat="1" applyFont="1" applyFill="1" applyBorder="1" applyAlignment="1">
      <alignment horizontal="center" vertical="center" wrapText="1"/>
    </xf>
    <xf numFmtId="3" fontId="17" fillId="0" borderId="22" xfId="0" applyNumberFormat="1" applyFont="1" applyFill="1" applyBorder="1" applyAlignment="1">
      <alignment horizontal="center" vertical="center" wrapText="1"/>
    </xf>
    <xf numFmtId="0" fontId="17" fillId="0" borderId="5" xfId="0" applyNumberFormat="1" applyFont="1" applyFill="1" applyBorder="1" applyAlignment="1">
      <alignment horizontal="center" vertical="center" shrinkToFit="1"/>
    </xf>
    <xf numFmtId="3" fontId="17" fillId="0" borderId="23" xfId="0" applyNumberFormat="1"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6" xfId="0" applyFont="1" applyFill="1" applyBorder="1" applyAlignment="1">
      <alignment horizontal="justify" vertical="center" wrapText="1"/>
    </xf>
    <xf numFmtId="3" fontId="17" fillId="0" borderId="8" xfId="0" applyNumberFormat="1" applyFont="1" applyFill="1" applyBorder="1" applyAlignment="1">
      <alignment horizontal="center" vertical="center" shrinkToFit="1"/>
    </xf>
    <xf numFmtId="3" fontId="17" fillId="0" borderId="8" xfId="0" applyNumberFormat="1" applyFont="1" applyFill="1" applyBorder="1" applyAlignment="1">
      <alignment horizontal="center" vertical="center" wrapText="1"/>
    </xf>
    <xf numFmtId="3" fontId="17" fillId="0" borderId="14" xfId="0" applyNumberFormat="1" applyFont="1" applyFill="1" applyBorder="1" applyAlignment="1">
      <alignment horizontal="center" vertical="center" wrapText="1"/>
    </xf>
    <xf numFmtId="3" fontId="17" fillId="0" borderId="27" xfId="0" applyNumberFormat="1" applyFont="1" applyFill="1" applyBorder="1" applyAlignment="1">
      <alignment horizontal="center" vertical="center" wrapText="1"/>
    </xf>
    <xf numFmtId="2" fontId="20" fillId="0" borderId="16" xfId="0" applyNumberFormat="1" applyFont="1" applyFill="1" applyBorder="1" applyAlignment="1">
      <alignment horizontal="right" vertical="center" indent="1" shrinkToFit="1"/>
    </xf>
    <xf numFmtId="1" fontId="20" fillId="0" borderId="16" xfId="0" applyNumberFormat="1" applyFont="1" applyFill="1" applyBorder="1" applyAlignment="1">
      <alignment horizontal="center" vertical="center" shrinkToFit="1"/>
    </xf>
    <xf numFmtId="4" fontId="20" fillId="0" borderId="16" xfId="0" applyNumberFormat="1" applyFont="1" applyFill="1" applyBorder="1" applyAlignment="1">
      <alignment horizontal="center" vertical="center" shrinkToFit="1"/>
    </xf>
    <xf numFmtId="1" fontId="20" fillId="0" borderId="16" xfId="0" applyNumberFormat="1" applyFont="1" applyFill="1" applyBorder="1" applyAlignment="1">
      <alignment horizontal="center" vertical="center" wrapText="1" shrinkToFit="1"/>
    </xf>
    <xf numFmtId="0" fontId="17" fillId="0" borderId="0" xfId="0" applyFont="1" applyFill="1" applyAlignment="1">
      <alignment horizontal="left" vertical="center" wrapText="1"/>
    </xf>
    <xf numFmtId="164" fontId="17" fillId="0" borderId="3" xfId="0" applyNumberFormat="1" applyFont="1" applyFill="1" applyBorder="1" applyAlignment="1">
      <alignment horizontal="left" vertical="center" indent="1" shrinkToFit="1"/>
    </xf>
    <xf numFmtId="1" fontId="17" fillId="0" borderId="16" xfId="0" applyNumberFormat="1" applyFont="1" applyFill="1" applyBorder="1" applyAlignment="1">
      <alignment horizontal="left" vertical="center" indent="1" shrinkToFit="1"/>
    </xf>
    <xf numFmtId="4" fontId="17" fillId="0" borderId="16" xfId="0" applyNumberFormat="1" applyFont="1" applyFill="1" applyBorder="1" applyAlignment="1">
      <alignment horizontal="center" vertical="center" shrinkToFit="1"/>
    </xf>
    <xf numFmtId="0" fontId="17" fillId="0" borderId="16" xfId="0" applyFont="1" applyFill="1" applyBorder="1" applyAlignment="1">
      <alignment horizontal="left" vertical="center" wrapText="1" indent="1"/>
    </xf>
    <xf numFmtId="0" fontId="18" fillId="0" borderId="16" xfId="0" applyFont="1" applyFill="1" applyBorder="1" applyAlignment="1">
      <alignment horizontal="left" vertical="center" wrapText="1"/>
    </xf>
    <xf numFmtId="0" fontId="18" fillId="0" borderId="16" xfId="0" applyFont="1" applyFill="1" applyBorder="1" applyAlignment="1">
      <alignment horizontal="center" vertical="top"/>
    </xf>
    <xf numFmtId="4" fontId="18" fillId="0" borderId="16" xfId="0" applyNumberFormat="1" applyFont="1" applyFill="1" applyBorder="1" applyAlignment="1">
      <alignment horizontal="center" vertical="center"/>
    </xf>
    <xf numFmtId="0" fontId="19" fillId="0" borderId="5" xfId="0" applyFont="1" applyFill="1" applyBorder="1" applyAlignment="1">
      <alignment horizontal="left" vertical="top" wrapText="1"/>
    </xf>
    <xf numFmtId="0" fontId="19" fillId="0" borderId="6" xfId="0" applyFont="1" applyFill="1" applyBorder="1" applyAlignment="1">
      <alignment horizontal="left" vertical="top" wrapText="1"/>
    </xf>
    <xf numFmtId="0" fontId="19" fillId="0" borderId="7" xfId="0" applyFont="1" applyFill="1" applyBorder="1" applyAlignment="1">
      <alignment horizontal="left" vertical="top" wrapText="1"/>
    </xf>
    <xf numFmtId="0" fontId="21" fillId="0" borderId="0" xfId="0" applyFont="1" applyFill="1" applyBorder="1" applyAlignment="1">
      <alignment horizontal="left" vertical="top" wrapText="1"/>
    </xf>
    <xf numFmtId="0" fontId="22"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6" xfId="0" applyFont="1" applyFill="1" applyBorder="1" applyAlignment="1">
      <alignment horizontal="left" vertical="top" wrapText="1"/>
    </xf>
    <xf numFmtId="0" fontId="21" fillId="0" borderId="6" xfId="0" applyFont="1" applyFill="1" applyBorder="1" applyAlignment="1">
      <alignment horizontal="left" vertical="top" wrapText="1"/>
    </xf>
    <xf numFmtId="0" fontId="19" fillId="0" borderId="18" xfId="0" applyFont="1" applyFill="1" applyBorder="1" applyAlignment="1">
      <alignment horizontal="left" vertical="top" wrapText="1"/>
    </xf>
    <xf numFmtId="0" fontId="19" fillId="0" borderId="19" xfId="0" applyFont="1" applyFill="1" applyBorder="1" applyAlignment="1">
      <alignment horizontal="left" vertical="top" wrapText="1"/>
    </xf>
    <xf numFmtId="0" fontId="19" fillId="0" borderId="20" xfId="0" applyFont="1" applyFill="1" applyBorder="1" applyAlignment="1">
      <alignment horizontal="left" vertical="top" wrapText="1"/>
    </xf>
    <xf numFmtId="2" fontId="20" fillId="0" borderId="3" xfId="0" applyNumberFormat="1" applyFont="1" applyFill="1" applyBorder="1" applyAlignment="1">
      <alignment horizontal="left" vertical="center" indent="2" shrinkToFit="1"/>
    </xf>
    <xf numFmtId="2" fontId="20" fillId="0" borderId="8" xfId="0" applyNumberFormat="1" applyFont="1" applyFill="1" applyBorder="1" applyAlignment="1">
      <alignment horizontal="left" vertical="center" indent="2" shrinkToFit="1"/>
    </xf>
    <xf numFmtId="2" fontId="20" fillId="0" borderId="4" xfId="0" applyNumberFormat="1" applyFont="1" applyFill="1" applyBorder="1" applyAlignment="1">
      <alignment horizontal="left" vertical="center" indent="2" shrinkToFit="1"/>
    </xf>
    <xf numFmtId="1" fontId="24" fillId="0" borderId="21" xfId="0" applyNumberFormat="1" applyFont="1" applyFill="1" applyBorder="1" applyAlignment="1">
      <alignment horizontal="left" vertical="center" wrapText="1" shrinkToFit="1"/>
    </xf>
    <xf numFmtId="1" fontId="24" fillId="0" borderId="6" xfId="0" applyNumberFormat="1" applyFont="1" applyFill="1" applyBorder="1" applyAlignment="1">
      <alignment horizontal="left" vertical="center" wrapText="1" shrinkToFit="1"/>
    </xf>
    <xf numFmtId="1" fontId="24" fillId="0" borderId="7" xfId="0" applyNumberFormat="1" applyFont="1" applyFill="1" applyBorder="1" applyAlignment="1">
      <alignment horizontal="left" vertical="center" wrapText="1" shrinkToFit="1"/>
    </xf>
    <xf numFmtId="1" fontId="35" fillId="0" borderId="21" xfId="0" applyNumberFormat="1" applyFont="1" applyFill="1" applyBorder="1" applyAlignment="1">
      <alignment horizontal="left" vertical="center" wrapText="1" shrinkToFit="1"/>
    </xf>
    <xf numFmtId="1" fontId="35" fillId="0" borderId="6" xfId="0" applyNumberFormat="1" applyFont="1" applyFill="1" applyBorder="1" applyAlignment="1">
      <alignment horizontal="left" vertical="center" wrapText="1" shrinkToFit="1"/>
    </xf>
    <xf numFmtId="1" fontId="35" fillId="0" borderId="7" xfId="0" applyNumberFormat="1" applyFont="1" applyFill="1" applyBorder="1" applyAlignment="1">
      <alignment horizontal="left" vertical="center" wrapText="1" shrinkToFit="1"/>
    </xf>
    <xf numFmtId="0" fontId="22"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1" fontId="35" fillId="0" borderId="25" xfId="0" applyNumberFormat="1" applyFont="1" applyFill="1" applyBorder="1" applyAlignment="1">
      <alignment horizontal="left" vertical="center" wrapText="1" shrinkToFit="1"/>
    </xf>
    <xf numFmtId="1" fontId="35" fillId="0" borderId="1" xfId="0" applyNumberFormat="1" applyFont="1" applyFill="1" applyBorder="1" applyAlignment="1">
      <alignment horizontal="left" vertical="center" wrapText="1" shrinkToFit="1"/>
    </xf>
    <xf numFmtId="1" fontId="35" fillId="0" borderId="10" xfId="0" applyNumberFormat="1" applyFont="1" applyFill="1" applyBorder="1" applyAlignment="1">
      <alignment horizontal="left" vertical="center" wrapText="1" shrinkToFit="1"/>
    </xf>
    <xf numFmtId="1" fontId="35" fillId="0" borderId="1" xfId="0" applyNumberFormat="1" applyFont="1" applyFill="1" applyBorder="1" applyAlignment="1">
      <alignment horizontal="left" vertical="center" shrinkToFit="1"/>
    </xf>
    <xf numFmtId="1" fontId="39" fillId="0" borderId="1" xfId="0" applyNumberFormat="1" applyFont="1" applyFill="1" applyBorder="1" applyAlignment="1">
      <alignment horizontal="left" vertical="center" shrinkToFit="1"/>
    </xf>
    <xf numFmtId="0" fontId="22" fillId="0" borderId="1" xfId="0" applyFont="1" applyFill="1" applyBorder="1" applyAlignment="1">
      <alignment horizontal="left" vertical="top" wrapText="1"/>
    </xf>
    <xf numFmtId="0" fontId="21" fillId="0" borderId="1" xfId="0" applyFont="1" applyFill="1" applyBorder="1" applyAlignment="1">
      <alignment horizontal="left" vertical="top" wrapText="1"/>
    </xf>
    <xf numFmtId="0" fontId="19" fillId="0" borderId="9" xfId="0" applyFont="1" applyFill="1" applyBorder="1" applyAlignment="1">
      <alignment horizontal="left" vertical="top" wrapText="1"/>
    </xf>
    <xf numFmtId="0" fontId="19" fillId="0" borderId="1" xfId="0" applyFont="1" applyFill="1" applyBorder="1" applyAlignment="1">
      <alignment horizontal="left" vertical="top" wrapText="1"/>
    </xf>
    <xf numFmtId="0" fontId="19" fillId="0" borderId="10" xfId="0" applyFont="1" applyFill="1" applyBorder="1" applyAlignment="1">
      <alignment horizontal="left" vertical="top"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3" fillId="0" borderId="0" xfId="0" applyFont="1" applyFill="1" applyBorder="1" applyAlignment="1">
      <alignment horizontal="right" vertical="top" wrapText="1"/>
    </xf>
    <xf numFmtId="0" fontId="2" fillId="0" borderId="1" xfId="0" applyFont="1" applyFill="1" applyBorder="1" applyAlignment="1">
      <alignment horizontal="left" vertical="top" wrapText="1"/>
    </xf>
    <xf numFmtId="1" fontId="35" fillId="0" borderId="16" xfId="0" applyNumberFormat="1" applyFont="1" applyFill="1" applyBorder="1" applyAlignment="1">
      <alignment horizontal="left" vertical="center" wrapText="1" shrinkToFit="1"/>
    </xf>
    <xf numFmtId="1" fontId="35" fillId="0" borderId="23" xfId="0" applyNumberFormat="1" applyFont="1" applyFill="1" applyBorder="1" applyAlignment="1">
      <alignment horizontal="left" vertical="center" wrapText="1" shrinkToFit="1"/>
    </xf>
    <xf numFmtId="0" fontId="19" fillId="0" borderId="11" xfId="0" applyFont="1" applyFill="1" applyBorder="1" applyAlignment="1">
      <alignment horizontal="left" vertical="top" wrapText="1"/>
    </xf>
    <xf numFmtId="0" fontId="19" fillId="0" borderId="13" xfId="0" applyFont="1" applyFill="1" applyBorder="1" applyAlignment="1">
      <alignment horizontal="left" vertical="top" wrapText="1"/>
    </xf>
    <xf numFmtId="0" fontId="19" fillId="0" borderId="0" xfId="0" applyFont="1" applyFill="1" applyBorder="1" applyAlignment="1">
      <alignment horizontal="left" vertical="top" wrapText="1"/>
    </xf>
    <xf numFmtId="3" fontId="18" fillId="0" borderId="5" xfId="0" applyNumberFormat="1" applyFont="1" applyFill="1" applyBorder="1" applyAlignment="1">
      <alignment horizontal="center" vertical="center" wrapText="1"/>
    </xf>
    <xf numFmtId="3" fontId="18" fillId="0" borderId="6" xfId="0" applyNumberFormat="1" applyFont="1" applyFill="1" applyBorder="1" applyAlignment="1">
      <alignment horizontal="center" vertical="center" wrapText="1"/>
    </xf>
    <xf numFmtId="3" fontId="18" fillId="0" borderId="7" xfId="0" applyNumberFormat="1" applyFont="1" applyFill="1" applyBorder="1" applyAlignment="1">
      <alignment horizontal="center" vertical="center" wrapText="1"/>
    </xf>
    <xf numFmtId="0" fontId="38" fillId="0" borderId="16" xfId="0" applyFont="1" applyFill="1" applyBorder="1" applyAlignment="1">
      <alignment horizontal="left" vertical="center" wrapText="1"/>
    </xf>
    <xf numFmtId="0" fontId="38" fillId="0" borderId="23" xfId="0" applyFont="1" applyFill="1" applyBorder="1" applyAlignment="1">
      <alignment horizontal="left" vertical="center" wrapText="1"/>
    </xf>
    <xf numFmtId="0" fontId="19" fillId="0" borderId="14" xfId="0" applyFont="1" applyFill="1" applyBorder="1" applyAlignment="1">
      <alignment horizontal="left" vertical="top" wrapText="1"/>
    </xf>
    <xf numFmtId="0" fontId="19" fillId="0" borderId="28" xfId="0" applyFont="1" applyFill="1" applyBorder="1" applyAlignment="1">
      <alignment horizontal="left" vertical="top" wrapText="1"/>
    </xf>
    <xf numFmtId="0" fontId="31" fillId="0" borderId="5"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5"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164" fontId="30" fillId="0" borderId="5" xfId="0" applyNumberFormat="1" applyFont="1" applyFill="1" applyBorder="1" applyAlignment="1">
      <alignment horizontal="right" vertical="center" shrinkToFit="1"/>
    </xf>
    <xf numFmtId="164" fontId="30" fillId="0" borderId="6" xfId="0" applyNumberFormat="1" applyFont="1" applyFill="1" applyBorder="1" applyAlignment="1">
      <alignment horizontal="right" vertical="center" shrinkToFit="1"/>
    </xf>
    <xf numFmtId="164" fontId="30" fillId="0" borderId="7" xfId="0" applyNumberFormat="1" applyFont="1" applyFill="1" applyBorder="1" applyAlignment="1">
      <alignment horizontal="right" vertical="center" shrinkToFit="1"/>
    </xf>
    <xf numFmtId="0" fontId="29" fillId="0" borderId="5" xfId="0" applyFont="1" applyFill="1" applyBorder="1" applyAlignment="1">
      <alignment horizontal="left" vertical="top" wrapText="1"/>
    </xf>
    <xf numFmtId="0" fontId="29" fillId="0" borderId="7" xfId="0" applyFont="1" applyFill="1" applyBorder="1" applyAlignment="1">
      <alignment horizontal="left" vertical="top" wrapText="1"/>
    </xf>
    <xf numFmtId="0" fontId="29" fillId="0" borderId="6" xfId="0" applyFont="1" applyFill="1" applyBorder="1" applyAlignment="1">
      <alignment horizontal="left" vertical="top" wrapText="1"/>
    </xf>
    <xf numFmtId="0" fontId="0" fillId="0" borderId="0" xfId="0" applyFill="1" applyBorder="1" applyAlignment="1">
      <alignment horizontal="left" vertical="top" wrapText="1" indent="1"/>
    </xf>
    <xf numFmtId="0" fontId="28" fillId="2" borderId="5"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5" xfId="0" applyFont="1" applyFill="1" applyBorder="1" applyAlignment="1">
      <alignment horizontal="center" vertical="top" wrapText="1"/>
    </xf>
    <xf numFmtId="0" fontId="28" fillId="2" borderId="6" xfId="0" applyFont="1" applyFill="1" applyBorder="1" applyAlignment="1">
      <alignment horizontal="center" vertical="top" wrapText="1"/>
    </xf>
    <xf numFmtId="0" fontId="28" fillId="2" borderId="7" xfId="0" applyFont="1" applyFill="1" applyBorder="1" applyAlignment="1">
      <alignment horizontal="center" vertical="top" wrapText="1"/>
    </xf>
    <xf numFmtId="0" fontId="29" fillId="2" borderId="7" xfId="0" applyFont="1" applyFill="1" applyBorder="1" applyAlignment="1">
      <alignment horizontal="center" vertical="top" wrapText="1"/>
    </xf>
    <xf numFmtId="0" fontId="31" fillId="0" borderId="11" xfId="0" applyFont="1" applyFill="1" applyBorder="1" applyAlignment="1">
      <alignment horizontal="left" vertical="center" wrapText="1"/>
    </xf>
    <xf numFmtId="0" fontId="31" fillId="0" borderId="12" xfId="0" applyFont="1" applyFill="1" applyBorder="1" applyAlignment="1">
      <alignment horizontal="left" vertical="center" wrapText="1"/>
    </xf>
    <xf numFmtId="0" fontId="31" fillId="0" borderId="11"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1" fillId="0" borderId="12" xfId="0" applyFont="1" applyFill="1" applyBorder="1" applyAlignment="1">
      <alignment horizontal="center" vertical="center" wrapText="1"/>
    </xf>
    <xf numFmtId="166" fontId="30" fillId="0" borderId="11" xfId="0" applyNumberFormat="1" applyFont="1" applyFill="1" applyBorder="1" applyAlignment="1">
      <alignment horizontal="left" vertical="center" shrinkToFit="1"/>
    </xf>
    <xf numFmtId="166" fontId="30" fillId="0" borderId="13" xfId="0" applyNumberFormat="1" applyFont="1" applyFill="1" applyBorder="1" applyAlignment="1">
      <alignment horizontal="left" vertical="center" shrinkToFit="1"/>
    </xf>
    <xf numFmtId="166" fontId="30" fillId="0" borderId="12" xfId="0" applyNumberFormat="1" applyFont="1" applyFill="1" applyBorder="1" applyAlignment="1">
      <alignment horizontal="left" vertical="center" shrinkToFit="1"/>
    </xf>
    <xf numFmtId="167" fontId="30" fillId="0" borderId="11" xfId="0" applyNumberFormat="1" applyFont="1" applyFill="1" applyBorder="1" applyAlignment="1">
      <alignment horizontal="left" vertical="center" shrinkToFit="1"/>
    </xf>
    <xf numFmtId="167" fontId="30" fillId="0" borderId="12" xfId="0" applyNumberFormat="1" applyFont="1" applyFill="1" applyBorder="1" applyAlignment="1">
      <alignment horizontal="left" vertical="center" shrinkToFit="1"/>
    </xf>
    <xf numFmtId="0" fontId="31" fillId="0" borderId="11" xfId="0" applyFont="1" applyFill="1" applyBorder="1" applyAlignment="1">
      <alignment horizontal="left" vertical="top" wrapText="1"/>
    </xf>
    <xf numFmtId="0" fontId="29" fillId="0" borderId="13" xfId="0" applyFont="1" applyFill="1" applyBorder="1" applyAlignment="1">
      <alignment horizontal="left" vertical="top" wrapText="1"/>
    </xf>
    <xf numFmtId="0" fontId="29" fillId="0" borderId="12" xfId="0" applyFont="1" applyFill="1" applyBorder="1" applyAlignment="1">
      <alignment horizontal="left" vertical="top" wrapText="1"/>
    </xf>
    <xf numFmtId="0" fontId="31" fillId="0" borderId="13" xfId="0" applyFont="1" applyFill="1" applyBorder="1" applyAlignment="1">
      <alignment horizontal="left" vertical="center" wrapText="1"/>
    </xf>
    <xf numFmtId="0" fontId="29" fillId="0" borderId="11" xfId="0" applyFont="1" applyFill="1" applyBorder="1" applyAlignment="1">
      <alignment horizontal="left" vertical="top" wrapText="1"/>
    </xf>
    <xf numFmtId="0" fontId="31" fillId="0" borderId="12" xfId="0" applyFont="1" applyFill="1" applyBorder="1" applyAlignment="1">
      <alignment horizontal="left" vertical="top" wrapText="1"/>
    </xf>
    <xf numFmtId="0" fontId="31" fillId="0" borderId="11" xfId="0" applyFont="1" applyFill="1" applyBorder="1" applyAlignment="1">
      <alignment horizontal="center" vertical="top" wrapText="1"/>
    </xf>
    <xf numFmtId="0" fontId="31" fillId="0" borderId="13" xfId="0" applyFont="1" applyFill="1" applyBorder="1" applyAlignment="1">
      <alignment horizontal="center" vertical="top" wrapText="1"/>
    </xf>
    <xf numFmtId="0" fontId="31" fillId="0" borderId="12" xfId="0" applyFont="1" applyFill="1" applyBorder="1" applyAlignment="1">
      <alignment horizontal="center" vertical="top" wrapText="1"/>
    </xf>
    <xf numFmtId="166" fontId="30" fillId="0" borderId="11" xfId="0" applyNumberFormat="1" applyFont="1" applyFill="1" applyBorder="1" applyAlignment="1">
      <alignment horizontal="right" vertical="top" shrinkToFit="1"/>
    </xf>
    <xf numFmtId="166" fontId="30" fillId="0" borderId="13" xfId="0" applyNumberFormat="1" applyFont="1" applyFill="1" applyBorder="1" applyAlignment="1">
      <alignment horizontal="right" vertical="top" shrinkToFit="1"/>
    </xf>
    <xf numFmtId="166" fontId="30" fillId="0" borderId="12" xfId="0" applyNumberFormat="1" applyFont="1" applyFill="1" applyBorder="1" applyAlignment="1">
      <alignment horizontal="right" vertical="top" shrinkToFit="1"/>
    </xf>
    <xf numFmtId="0" fontId="29" fillId="0" borderId="11" xfId="0" applyFont="1" applyFill="1" applyBorder="1" applyAlignment="1">
      <alignment horizontal="left" wrapText="1"/>
    </xf>
    <xf numFmtId="0" fontId="29" fillId="0" borderId="12" xfId="0" applyFont="1" applyFill="1" applyBorder="1" applyAlignment="1">
      <alignment horizontal="left" wrapText="1"/>
    </xf>
    <xf numFmtId="0" fontId="31" fillId="0" borderId="13" xfId="0" applyFont="1" applyFill="1" applyBorder="1" applyAlignment="1">
      <alignment horizontal="left" vertical="top" wrapText="1"/>
    </xf>
    <xf numFmtId="166" fontId="30" fillId="0" borderId="11" xfId="0" applyNumberFormat="1" applyFont="1" applyFill="1" applyBorder="1" applyAlignment="1">
      <alignment horizontal="center" vertical="center" shrinkToFit="1"/>
    </xf>
    <xf numFmtId="166" fontId="30" fillId="0" borderId="13" xfId="0" applyNumberFormat="1" applyFont="1" applyFill="1" applyBorder="1" applyAlignment="1">
      <alignment horizontal="center" vertical="center" shrinkToFit="1"/>
    </xf>
    <xf numFmtId="166" fontId="30" fillId="0" borderId="12" xfId="0" applyNumberFormat="1" applyFont="1" applyFill="1" applyBorder="1" applyAlignment="1">
      <alignment horizontal="center" vertical="center" shrinkToFit="1"/>
    </xf>
    <xf numFmtId="167" fontId="30" fillId="0" borderId="11" xfId="0" applyNumberFormat="1" applyFont="1" applyFill="1" applyBorder="1" applyAlignment="1">
      <alignment horizontal="center" vertical="center" shrinkToFit="1"/>
    </xf>
    <xf numFmtId="167" fontId="30" fillId="0" borderId="12" xfId="0" applyNumberFormat="1" applyFont="1" applyFill="1" applyBorder="1" applyAlignment="1">
      <alignment horizontal="center" vertical="center" shrinkToFit="1"/>
    </xf>
    <xf numFmtId="0" fontId="29" fillId="0" borderId="11" xfId="0" applyFont="1" applyFill="1" applyBorder="1" applyAlignment="1">
      <alignment horizontal="left" vertical="center" wrapText="1"/>
    </xf>
    <xf numFmtId="0" fontId="29" fillId="0" borderId="13" xfId="0" applyFont="1" applyFill="1" applyBorder="1" applyAlignment="1">
      <alignment horizontal="left" vertical="center" wrapText="1"/>
    </xf>
    <xf numFmtId="0" fontId="29" fillId="0" borderId="12" xfId="0" applyFont="1" applyFill="1" applyBorder="1" applyAlignment="1">
      <alignment horizontal="left" vertical="center" wrapText="1"/>
    </xf>
    <xf numFmtId="166" fontId="30" fillId="0" borderId="5" xfId="0" applyNumberFormat="1" applyFont="1" applyFill="1" applyBorder="1" applyAlignment="1">
      <alignment horizontal="center" vertical="center" shrinkToFit="1"/>
    </xf>
    <xf numFmtId="166" fontId="30" fillId="0" borderId="6" xfId="0" applyNumberFormat="1" applyFont="1" applyFill="1" applyBorder="1" applyAlignment="1">
      <alignment horizontal="center" vertical="center" shrinkToFit="1"/>
    </xf>
    <xf numFmtId="166" fontId="30" fillId="0" borderId="7" xfId="0" applyNumberFormat="1" applyFont="1" applyFill="1" applyBorder="1" applyAlignment="1">
      <alignment horizontal="center" vertical="center" shrinkToFit="1"/>
    </xf>
    <xf numFmtId="168" fontId="30" fillId="0" borderId="5" xfId="0" applyNumberFormat="1" applyFont="1" applyFill="1" applyBorder="1" applyAlignment="1">
      <alignment horizontal="center" vertical="center" shrinkToFit="1"/>
    </xf>
    <xf numFmtId="168" fontId="30" fillId="0" borderId="7" xfId="0" applyNumberFormat="1" applyFont="1" applyFill="1" applyBorder="1" applyAlignment="1">
      <alignment horizontal="center" vertical="center" shrinkToFit="1"/>
    </xf>
    <xf numFmtId="0" fontId="31" fillId="0" borderId="5" xfId="0" applyFont="1" applyFill="1" applyBorder="1" applyAlignment="1">
      <alignment horizontal="left" vertical="top" wrapText="1"/>
    </xf>
    <xf numFmtId="2" fontId="30" fillId="0" borderId="5" xfId="0" applyNumberFormat="1" applyFont="1" applyFill="1" applyBorder="1" applyAlignment="1">
      <alignment horizontal="right" vertical="center" shrinkToFit="1"/>
    </xf>
    <xf numFmtId="2" fontId="30" fillId="0" borderId="6" xfId="0" applyNumberFormat="1" applyFont="1" applyFill="1" applyBorder="1" applyAlignment="1">
      <alignment horizontal="right" vertical="center" shrinkToFit="1"/>
    </xf>
    <xf numFmtId="2" fontId="30" fillId="0" borderId="7" xfId="0" applyNumberFormat="1" applyFont="1" applyFill="1" applyBorder="1" applyAlignment="1">
      <alignment horizontal="right" vertical="center" shrinkToFit="1"/>
    </xf>
    <xf numFmtId="167" fontId="30" fillId="0" borderId="13" xfId="0" applyNumberFormat="1" applyFont="1" applyFill="1" applyBorder="1" applyAlignment="1">
      <alignment horizontal="center" vertical="center" shrinkToFit="1"/>
    </xf>
    <xf numFmtId="168" fontId="30" fillId="0" borderId="11" xfId="0" applyNumberFormat="1" applyFont="1" applyFill="1" applyBorder="1" applyAlignment="1">
      <alignment horizontal="center" vertical="center" shrinkToFit="1"/>
    </xf>
    <xf numFmtId="168" fontId="30" fillId="0" borderId="12" xfId="0" applyNumberFormat="1" applyFont="1" applyFill="1" applyBorder="1" applyAlignment="1">
      <alignment horizontal="center" vertical="center" shrinkToFit="1"/>
    </xf>
    <xf numFmtId="167" fontId="30" fillId="0" borderId="5" xfId="0" applyNumberFormat="1" applyFont="1" applyFill="1" applyBorder="1" applyAlignment="1">
      <alignment horizontal="center" vertical="center" shrinkToFit="1"/>
    </xf>
    <xf numFmtId="167" fontId="30" fillId="0" borderId="6" xfId="0" applyNumberFormat="1" applyFont="1" applyFill="1" applyBorder="1" applyAlignment="1">
      <alignment horizontal="center" vertical="center" shrinkToFit="1"/>
    </xf>
    <xf numFmtId="167" fontId="30" fillId="0" borderId="7" xfId="0" applyNumberFormat="1" applyFont="1" applyFill="1" applyBorder="1" applyAlignment="1">
      <alignment horizontal="center" vertical="center" shrinkToFit="1"/>
    </xf>
    <xf numFmtId="0" fontId="29" fillId="0" borderId="9" xfId="0" applyFont="1" applyFill="1" applyBorder="1" applyAlignment="1">
      <alignment horizontal="left" vertical="top" wrapText="1"/>
    </xf>
    <xf numFmtId="0" fontId="29" fillId="0" borderId="10" xfId="0" applyFont="1" applyFill="1" applyBorder="1" applyAlignment="1">
      <alignment horizontal="left" vertical="top" wrapText="1"/>
    </xf>
    <xf numFmtId="0" fontId="29" fillId="0" borderId="1" xfId="0" applyFont="1" applyFill="1" applyBorder="1" applyAlignment="1">
      <alignment horizontal="left" vertical="top" wrapText="1"/>
    </xf>
    <xf numFmtId="0" fontId="31" fillId="0" borderId="11" xfId="0" applyFont="1" applyFill="1" applyBorder="1" applyAlignment="1">
      <alignment horizontal="left" vertical="center" wrapText="1" indent="1"/>
    </xf>
    <xf numFmtId="0" fontId="31" fillId="0" borderId="12" xfId="0" applyFont="1" applyFill="1" applyBorder="1" applyAlignment="1">
      <alignment horizontal="left" vertical="center" wrapText="1" indent="1"/>
    </xf>
    <xf numFmtId="166" fontId="30" fillId="0" borderId="11" xfId="0" applyNumberFormat="1" applyFont="1" applyFill="1" applyBorder="1" applyAlignment="1">
      <alignment horizontal="right" vertical="center" shrinkToFit="1"/>
    </xf>
    <xf numFmtId="166" fontId="30" fillId="0" borderId="13" xfId="0" applyNumberFormat="1" applyFont="1" applyFill="1" applyBorder="1" applyAlignment="1">
      <alignment horizontal="right" vertical="center" shrinkToFit="1"/>
    </xf>
    <xf numFmtId="166" fontId="30" fillId="0" borderId="12" xfId="0" applyNumberFormat="1" applyFont="1" applyFill="1" applyBorder="1" applyAlignment="1">
      <alignment horizontal="right" vertical="center" shrinkToFit="1"/>
    </xf>
    <xf numFmtId="169" fontId="30" fillId="0" borderId="5" xfId="0" applyNumberFormat="1" applyFont="1" applyFill="1" applyBorder="1" applyAlignment="1">
      <alignment horizontal="left" vertical="center" indent="4" shrinkToFit="1"/>
    </xf>
    <xf numFmtId="169" fontId="30" fillId="0" borderId="7" xfId="0" applyNumberFormat="1" applyFont="1" applyFill="1" applyBorder="1" applyAlignment="1">
      <alignment horizontal="left" vertical="center" indent="4" shrinkToFit="1"/>
    </xf>
    <xf numFmtId="0" fontId="31" fillId="0" borderId="5" xfId="0" applyFont="1" applyFill="1" applyBorder="1" applyAlignment="1">
      <alignment horizontal="left" vertical="center" wrapText="1" indent="1"/>
    </xf>
    <xf numFmtId="0" fontId="31" fillId="0" borderId="7" xfId="0" applyFont="1" applyFill="1" applyBorder="1" applyAlignment="1">
      <alignment horizontal="left" vertical="center" wrapText="1" indent="1"/>
    </xf>
    <xf numFmtId="0" fontId="31" fillId="0" borderId="11" xfId="0" applyFont="1" applyFill="1" applyBorder="1" applyAlignment="1">
      <alignment horizontal="left" vertical="center" wrapText="1" indent="2"/>
    </xf>
    <xf numFmtId="0" fontId="31" fillId="0" borderId="12" xfId="0" applyFont="1" applyFill="1" applyBorder="1" applyAlignment="1">
      <alignment horizontal="left" vertical="center" wrapText="1" indent="2"/>
    </xf>
    <xf numFmtId="0" fontId="29" fillId="0" borderId="9" xfId="0" applyFont="1" applyFill="1" applyBorder="1" applyAlignment="1">
      <alignment horizontal="center" vertical="top" wrapText="1"/>
    </xf>
    <xf numFmtId="0" fontId="29" fillId="0" borderId="10" xfId="0" applyFont="1" applyFill="1" applyBorder="1" applyAlignment="1">
      <alignment horizontal="center" vertical="top" wrapText="1"/>
    </xf>
    <xf numFmtId="2" fontId="30" fillId="0" borderId="9" xfId="0" applyNumberFormat="1" applyFont="1" applyFill="1" applyBorder="1" applyAlignment="1">
      <alignment horizontal="right" vertical="center" shrinkToFit="1"/>
    </xf>
    <xf numFmtId="2" fontId="30" fillId="0" borderId="1" xfId="0" applyNumberFormat="1" applyFont="1" applyFill="1" applyBorder="1" applyAlignment="1">
      <alignment horizontal="right" vertical="center" shrinkToFit="1"/>
    </xf>
    <xf numFmtId="2" fontId="30" fillId="0" borderId="10" xfId="0" applyNumberFormat="1" applyFont="1" applyFill="1" applyBorder="1" applyAlignment="1">
      <alignment horizontal="right" vertical="center" shrinkToFit="1"/>
    </xf>
    <xf numFmtId="0" fontId="31" fillId="0" borderId="9"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29" fillId="0" borderId="12" xfId="0" applyFont="1" applyFill="1" applyBorder="1" applyAlignment="1">
      <alignment horizontal="center" vertical="top" wrapText="1"/>
    </xf>
    <xf numFmtId="2" fontId="30" fillId="0" borderId="11" xfId="0" applyNumberFormat="1" applyFont="1" applyFill="1" applyBorder="1" applyAlignment="1">
      <alignment horizontal="left" vertical="center" indent="1" shrinkToFit="1"/>
    </xf>
    <xf numFmtId="2" fontId="30" fillId="0" borderId="13" xfId="0" applyNumberFormat="1" applyFont="1" applyFill="1" applyBorder="1" applyAlignment="1">
      <alignment horizontal="left" vertical="center" indent="1" shrinkToFit="1"/>
    </xf>
    <xf numFmtId="2" fontId="30" fillId="0" borderId="12" xfId="0" applyNumberFormat="1" applyFont="1" applyFill="1" applyBorder="1" applyAlignment="1">
      <alignment horizontal="left" vertical="center" indent="1" shrinkToFit="1"/>
    </xf>
    <xf numFmtId="0" fontId="29" fillId="0" borderId="5" xfId="0" applyFont="1" applyFill="1" applyBorder="1" applyAlignment="1">
      <alignment horizontal="center" vertical="top" wrapText="1"/>
    </xf>
    <xf numFmtId="0" fontId="29" fillId="0" borderId="7" xfId="0" applyFont="1" applyFill="1" applyBorder="1" applyAlignment="1">
      <alignment horizontal="center" vertical="top" wrapText="1"/>
    </xf>
    <xf numFmtId="170" fontId="30" fillId="0" borderId="5" xfId="0" applyNumberFormat="1" applyFont="1" applyFill="1" applyBorder="1" applyAlignment="1">
      <alignment horizontal="right" vertical="center" shrinkToFit="1"/>
    </xf>
    <xf numFmtId="170" fontId="30" fillId="0" borderId="6" xfId="0" applyNumberFormat="1" applyFont="1" applyFill="1" applyBorder="1" applyAlignment="1">
      <alignment horizontal="right" vertical="center" shrinkToFit="1"/>
    </xf>
    <xf numFmtId="170" fontId="30" fillId="0" borderId="7" xfId="0" applyNumberFormat="1" applyFont="1" applyFill="1" applyBorder="1" applyAlignment="1">
      <alignment horizontal="right" vertical="center" shrinkToFit="1"/>
    </xf>
    <xf numFmtId="0" fontId="31" fillId="0" borderId="6" xfId="0" applyFont="1" applyFill="1" applyBorder="1" applyAlignment="1">
      <alignment horizontal="left" vertical="top" wrapText="1"/>
    </xf>
    <xf numFmtId="0" fontId="31" fillId="0" borderId="7" xfId="0" applyFont="1" applyFill="1" applyBorder="1" applyAlignment="1">
      <alignment horizontal="left" vertical="top" wrapText="1"/>
    </xf>
    <xf numFmtId="0" fontId="29" fillId="0" borderId="0" xfId="0" applyFont="1" applyFill="1" applyBorder="1" applyAlignment="1">
      <alignment horizontal="left" vertical="top" wrapText="1" indent="1"/>
    </xf>
    <xf numFmtId="2" fontId="30" fillId="0" borderId="5" xfId="0" applyNumberFormat="1" applyFont="1" applyFill="1" applyBorder="1" applyAlignment="1">
      <alignment horizontal="center" vertical="center" shrinkToFit="1"/>
    </xf>
    <xf numFmtId="2" fontId="30" fillId="0" borderId="6" xfId="0" applyNumberFormat="1" applyFont="1" applyFill="1" applyBorder="1" applyAlignment="1">
      <alignment horizontal="center" vertical="center" shrinkToFit="1"/>
    </xf>
    <xf numFmtId="2" fontId="30" fillId="0" borderId="7" xfId="0" applyNumberFormat="1" applyFont="1" applyFill="1" applyBorder="1" applyAlignment="1">
      <alignment horizontal="center" vertical="center" shrinkToFit="1"/>
    </xf>
    <xf numFmtId="0" fontId="31" fillId="0" borderId="14" xfId="0" applyFont="1" applyFill="1" applyBorder="1" applyAlignment="1">
      <alignment horizontal="left" vertical="top" wrapText="1" indent="4"/>
    </xf>
    <xf numFmtId="0" fontId="31" fillId="0" borderId="15" xfId="0" applyFont="1" applyFill="1" applyBorder="1" applyAlignment="1">
      <alignment horizontal="left" vertical="top" wrapText="1" indent="4"/>
    </xf>
    <xf numFmtId="0" fontId="31" fillId="0" borderId="9" xfId="0" applyFont="1" applyFill="1" applyBorder="1" applyAlignment="1">
      <alignment horizontal="left" vertical="top" wrapText="1" indent="4"/>
    </xf>
    <xf numFmtId="0" fontId="31" fillId="0" borderId="10" xfId="0" applyFont="1" applyFill="1" applyBorder="1" applyAlignment="1">
      <alignment horizontal="left" vertical="top" wrapText="1" indent="4"/>
    </xf>
    <xf numFmtId="0" fontId="29" fillId="0" borderId="14"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15" xfId="0" applyFont="1" applyFill="1" applyBorder="1" applyAlignment="1">
      <alignment horizontal="left" vertical="top" wrapText="1"/>
    </xf>
    <xf numFmtId="0" fontId="29" fillId="0" borderId="8" xfId="0" applyFont="1" applyFill="1" applyBorder="1" applyAlignment="1">
      <alignment horizontal="left" vertical="top" wrapText="1"/>
    </xf>
    <xf numFmtId="0" fontId="29" fillId="0" borderId="4" xfId="0" applyFont="1" applyFill="1" applyBorder="1" applyAlignment="1">
      <alignment horizontal="left" vertical="top" wrapText="1"/>
    </xf>
    <xf numFmtId="4" fontId="13" fillId="0" borderId="3" xfId="0" applyNumberFormat="1" applyFont="1" applyFill="1" applyBorder="1" applyAlignment="1">
      <alignment horizontal="left" vertical="center" shrinkToFit="1"/>
    </xf>
    <xf numFmtId="4" fontId="13" fillId="0" borderId="4" xfId="0" applyNumberFormat="1" applyFont="1" applyFill="1" applyBorder="1" applyAlignment="1">
      <alignment horizontal="left" vertical="center" shrinkToFi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3" xfId="0" applyFont="1" applyFill="1" applyBorder="1" applyAlignment="1">
      <alignment horizontal="left" vertical="center" wrapText="1" indent="2"/>
    </xf>
    <xf numFmtId="0" fontId="4" fillId="2" borderId="4" xfId="0" applyFont="1" applyFill="1" applyBorder="1" applyAlignment="1">
      <alignment horizontal="left" vertical="center" wrapText="1" indent="2"/>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4" fillId="2" borderId="5"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7" xfId="0" applyFont="1" applyFill="1" applyBorder="1" applyAlignment="1">
      <alignment horizontal="center" vertical="top" wrapText="1"/>
    </xf>
    <xf numFmtId="0" fontId="15"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7" xfId="0" applyFont="1"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14" fillId="0" borderId="5" xfId="0" applyFont="1" applyFill="1" applyBorder="1" applyAlignment="1">
      <alignment horizontal="left" vertical="top" wrapText="1"/>
    </xf>
    <xf numFmtId="2" fontId="13" fillId="0" borderId="3" xfId="0" applyNumberFormat="1" applyFont="1" applyFill="1" applyBorder="1" applyAlignment="1">
      <alignment horizontal="left" vertical="center" indent="2" shrinkToFit="1"/>
    </xf>
    <xf numFmtId="2" fontId="13" fillId="0" borderId="4" xfId="0" applyNumberFormat="1" applyFont="1" applyFill="1" applyBorder="1" applyAlignment="1">
      <alignment horizontal="left" vertical="center" indent="2" shrinkToFit="1"/>
    </xf>
    <xf numFmtId="0" fontId="0" fillId="0" borderId="5" xfId="0" applyFill="1" applyBorder="1" applyAlignment="1">
      <alignment horizontal="left" wrapText="1"/>
    </xf>
    <xf numFmtId="0" fontId="0" fillId="0" borderId="6" xfId="0" applyFill="1" applyBorder="1" applyAlignment="1">
      <alignment horizontal="left" wrapText="1"/>
    </xf>
    <xf numFmtId="0" fontId="0" fillId="0" borderId="7" xfId="0" applyFill="1" applyBorder="1" applyAlignment="1">
      <alignment horizontal="left" wrapText="1"/>
    </xf>
    <xf numFmtId="0" fontId="14" fillId="0" borderId="9"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10" xfId="0" applyFont="1" applyFill="1" applyBorder="1" applyAlignment="1">
      <alignment horizontal="left" vertical="top" wrapText="1"/>
    </xf>
  </cellXfs>
  <cellStyles count="3">
    <cellStyle name="Обычный" xfId="0" builtinId="0"/>
    <cellStyle name="Обычный 2 9" xfId="2"/>
    <cellStyle name="Обычный 3" xfId="1"/>
  </cellStyles>
  <dxfs count="244">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s>
  <tableStyles count="0" defaultTableStyle="TableStyleMedium2" defaultPivotStyle="PivotStyleMedium9"/>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0"/>
  <sheetViews>
    <sheetView view="pageBreakPreview" topLeftCell="A4" zoomScale="124" zoomScaleNormal="100" zoomScaleSheetLayoutView="124" workbookViewId="0">
      <pane xSplit="2" ySplit="1" topLeftCell="C391" activePane="bottomRight" state="frozen"/>
      <selection activeCell="A4" sqref="A4"/>
      <selection pane="topRight" activeCell="C4" sqref="C4"/>
      <selection pane="bottomLeft" activeCell="A5" sqref="A5"/>
      <selection pane="bottomRight" activeCell="H10" sqref="H10:H12"/>
    </sheetView>
  </sheetViews>
  <sheetFormatPr defaultColWidth="9.140625" defaultRowHeight="15" x14ac:dyDescent="0.25"/>
  <cols>
    <col min="1" max="1" width="5.140625" style="2" customWidth="1"/>
    <col min="2" max="2" width="35.7109375" style="2" customWidth="1"/>
    <col min="3" max="3" width="36.7109375" style="2" customWidth="1"/>
    <col min="4" max="4" width="8.5703125" style="2" customWidth="1"/>
    <col min="5" max="5" width="9.85546875" style="2" customWidth="1"/>
    <col min="6" max="6" width="8.42578125" style="2" customWidth="1"/>
    <col min="7" max="7" width="11.28515625" style="2" customWidth="1"/>
    <col min="8" max="8" width="14.140625" style="2" customWidth="1"/>
    <col min="9" max="9" width="13.42578125" style="2" customWidth="1"/>
    <col min="10" max="10" width="29.28515625" style="2" customWidth="1"/>
    <col min="11" max="11" width="20.5703125" style="2" customWidth="1"/>
    <col min="12" max="12" width="19.42578125" style="2" customWidth="1"/>
    <col min="13" max="16384" width="9.140625" style="2"/>
  </cols>
  <sheetData>
    <row r="1" spans="1:12" ht="98.25" customHeight="1" x14ac:dyDescent="0.25">
      <c r="A1" s="197"/>
      <c r="B1" s="197"/>
      <c r="C1" s="197"/>
      <c r="D1" s="197"/>
      <c r="E1" s="197"/>
      <c r="F1" s="197"/>
      <c r="G1" s="197"/>
      <c r="H1" s="357" t="s">
        <v>330</v>
      </c>
      <c r="I1" s="357"/>
      <c r="J1" s="357"/>
    </row>
    <row r="2" spans="1:12" ht="43.5" customHeight="1" x14ac:dyDescent="0.25">
      <c r="A2" s="358" t="s">
        <v>1033</v>
      </c>
      <c r="B2" s="359"/>
      <c r="C2" s="359"/>
      <c r="D2" s="359"/>
      <c r="E2" s="359"/>
      <c r="F2" s="359"/>
      <c r="G2" s="359"/>
      <c r="H2" s="359"/>
      <c r="I2" s="359"/>
      <c r="J2" s="359"/>
      <c r="K2" s="1"/>
    </row>
    <row r="3" spans="1:12" ht="50.25" customHeight="1" x14ac:dyDescent="0.25">
      <c r="A3" s="360" t="s">
        <v>1034</v>
      </c>
      <c r="B3" s="361"/>
      <c r="C3" s="361"/>
      <c r="D3" s="361"/>
      <c r="E3" s="361"/>
      <c r="F3" s="361"/>
      <c r="G3" s="361"/>
      <c r="H3" s="361"/>
      <c r="I3" s="361"/>
      <c r="J3" s="361"/>
      <c r="K3" s="1"/>
    </row>
    <row r="4" spans="1:12" ht="57.95" customHeight="1" x14ac:dyDescent="0.25">
      <c r="A4" s="3" t="s">
        <v>0</v>
      </c>
      <c r="B4" s="3" t="s">
        <v>1</v>
      </c>
      <c r="C4" s="3" t="s">
        <v>2</v>
      </c>
      <c r="D4" s="3" t="s">
        <v>3</v>
      </c>
      <c r="E4" s="3" t="s">
        <v>4</v>
      </c>
      <c r="F4" s="3" t="s">
        <v>5</v>
      </c>
      <c r="G4" s="72" t="s">
        <v>6</v>
      </c>
      <c r="H4" s="3" t="s">
        <v>7</v>
      </c>
      <c r="I4" s="73" t="s">
        <v>8</v>
      </c>
      <c r="J4" s="74" t="s">
        <v>9</v>
      </c>
    </row>
    <row r="5" spans="1:12" ht="92.25" customHeight="1" x14ac:dyDescent="0.25">
      <c r="A5" s="79">
        <v>9</v>
      </c>
      <c r="B5" s="80" t="s">
        <v>331</v>
      </c>
      <c r="C5" s="81" t="s">
        <v>332</v>
      </c>
      <c r="D5" s="82" t="s">
        <v>333</v>
      </c>
      <c r="E5" s="83"/>
      <c r="F5" s="82"/>
      <c r="G5" s="84" t="s">
        <v>334</v>
      </c>
      <c r="H5" s="85">
        <v>395318.93</v>
      </c>
      <c r="I5" s="86" t="s">
        <v>335</v>
      </c>
      <c r="J5" s="87" t="s">
        <v>336</v>
      </c>
      <c r="K5" s="75"/>
    </row>
    <row r="6" spans="1:12" ht="92.25" customHeight="1" x14ac:dyDescent="0.25">
      <c r="A6" s="79">
        <v>10</v>
      </c>
      <c r="B6" s="80" t="s">
        <v>337</v>
      </c>
      <c r="C6" s="81" t="s">
        <v>332</v>
      </c>
      <c r="D6" s="82" t="s">
        <v>333</v>
      </c>
      <c r="E6" s="83"/>
      <c r="F6" s="82"/>
      <c r="G6" s="84" t="s">
        <v>334</v>
      </c>
      <c r="H6" s="85">
        <v>503868.73</v>
      </c>
      <c r="I6" s="86" t="s">
        <v>338</v>
      </c>
      <c r="J6" s="87" t="s">
        <v>339</v>
      </c>
      <c r="K6" s="75"/>
    </row>
    <row r="7" spans="1:12" ht="92.25" customHeight="1" x14ac:dyDescent="0.25">
      <c r="A7" s="79">
        <v>3</v>
      </c>
      <c r="B7" s="80" t="s">
        <v>340</v>
      </c>
      <c r="C7" s="80" t="s">
        <v>341</v>
      </c>
      <c r="D7" s="88"/>
      <c r="E7" s="89"/>
      <c r="F7" s="88"/>
      <c r="G7" s="90" t="s">
        <v>342</v>
      </c>
      <c r="H7" s="91">
        <v>905835.95312871132</v>
      </c>
      <c r="I7" s="92" t="s">
        <v>343</v>
      </c>
      <c r="J7" s="87" t="s">
        <v>344</v>
      </c>
      <c r="K7" s="75" t="s">
        <v>345</v>
      </c>
    </row>
    <row r="8" spans="1:12" ht="137.25" customHeight="1" x14ac:dyDescent="0.25">
      <c r="A8" s="79"/>
      <c r="B8" s="80" t="s">
        <v>346</v>
      </c>
      <c r="C8" s="80" t="s">
        <v>347</v>
      </c>
      <c r="D8" s="88" t="s">
        <v>333</v>
      </c>
      <c r="E8" s="89"/>
      <c r="F8" s="88"/>
      <c r="G8" s="90" t="s">
        <v>348</v>
      </c>
      <c r="H8" s="91">
        <v>362923.81535579998</v>
      </c>
      <c r="I8" s="93"/>
      <c r="J8" s="87" t="s">
        <v>349</v>
      </c>
      <c r="K8" s="76" t="s">
        <v>350</v>
      </c>
    </row>
    <row r="9" spans="1:12" ht="62.25" customHeight="1" x14ac:dyDescent="0.25">
      <c r="A9" s="79"/>
      <c r="B9" s="80" t="s">
        <v>351</v>
      </c>
      <c r="C9" s="80" t="s">
        <v>556</v>
      </c>
      <c r="D9" s="88"/>
      <c r="E9" s="89"/>
      <c r="F9" s="88"/>
      <c r="G9" s="90" t="s">
        <v>352</v>
      </c>
      <c r="H9" s="91">
        <v>8000</v>
      </c>
      <c r="I9" s="94"/>
      <c r="J9" s="102" t="s">
        <v>1069</v>
      </c>
      <c r="K9" s="77" t="s">
        <v>554</v>
      </c>
    </row>
    <row r="10" spans="1:12" ht="45.75" customHeight="1" x14ac:dyDescent="0.25">
      <c r="A10" s="201">
        <v>6</v>
      </c>
      <c r="B10" s="202" t="s">
        <v>353</v>
      </c>
      <c r="C10" s="202" t="s">
        <v>354</v>
      </c>
      <c r="D10" s="198" t="s">
        <v>333</v>
      </c>
      <c r="E10" s="199"/>
      <c r="F10" s="198"/>
      <c r="G10" s="99">
        <v>0</v>
      </c>
      <c r="H10" s="200">
        <v>0</v>
      </c>
      <c r="I10" s="100"/>
      <c r="J10" s="102"/>
      <c r="K10" s="76" t="s">
        <v>555</v>
      </c>
      <c r="L10" s="95" t="s">
        <v>355</v>
      </c>
    </row>
    <row r="11" spans="1:12" ht="51.75" customHeight="1" x14ac:dyDescent="0.25">
      <c r="A11" s="201">
        <v>7</v>
      </c>
      <c r="B11" s="202" t="s">
        <v>356</v>
      </c>
      <c r="C11" s="202" t="s">
        <v>357</v>
      </c>
      <c r="D11" s="198"/>
      <c r="E11" s="199"/>
      <c r="F11" s="198"/>
      <c r="G11" s="99">
        <v>0</v>
      </c>
      <c r="H11" s="200">
        <v>0</v>
      </c>
      <c r="I11" s="100"/>
      <c r="J11" s="102"/>
      <c r="K11" s="76" t="s">
        <v>555</v>
      </c>
      <c r="L11" s="95" t="s">
        <v>358</v>
      </c>
    </row>
    <row r="12" spans="1:12" ht="49.5" customHeight="1" x14ac:dyDescent="0.25">
      <c r="A12" s="201">
        <v>11</v>
      </c>
      <c r="B12" s="202" t="s">
        <v>359</v>
      </c>
      <c r="C12" s="202" t="s">
        <v>354</v>
      </c>
      <c r="D12" s="198" t="s">
        <v>333</v>
      </c>
      <c r="E12" s="199"/>
      <c r="F12" s="198"/>
      <c r="G12" s="99">
        <v>0</v>
      </c>
      <c r="H12" s="200">
        <v>0</v>
      </c>
      <c r="I12" s="100"/>
      <c r="J12" s="102"/>
      <c r="K12" s="76" t="s">
        <v>555</v>
      </c>
      <c r="L12" s="95" t="s">
        <v>360</v>
      </c>
    </row>
    <row r="13" spans="1:12" ht="67.5" customHeight="1" x14ac:dyDescent="0.25">
      <c r="A13" s="79"/>
      <c r="B13" s="80" t="s">
        <v>361</v>
      </c>
      <c r="C13" s="80" t="s">
        <v>364</v>
      </c>
      <c r="D13" s="88" t="s">
        <v>365</v>
      </c>
      <c r="E13" s="89">
        <v>200</v>
      </c>
      <c r="F13" s="88"/>
      <c r="G13" s="99" t="s">
        <v>362</v>
      </c>
      <c r="H13" s="85">
        <v>80908.097999999998</v>
      </c>
      <c r="I13" s="100"/>
      <c r="J13" s="101" t="s">
        <v>363</v>
      </c>
      <c r="K13" s="76"/>
    </row>
    <row r="14" spans="1:12" ht="67.5" customHeight="1" x14ac:dyDescent="0.25">
      <c r="A14" s="79"/>
      <c r="B14" s="80" t="s">
        <v>366</v>
      </c>
      <c r="C14" s="80" t="s">
        <v>367</v>
      </c>
      <c r="D14" s="88" t="s">
        <v>333</v>
      </c>
      <c r="E14" s="89">
        <v>1</v>
      </c>
      <c r="F14" s="88"/>
      <c r="G14" s="99" t="s">
        <v>368</v>
      </c>
      <c r="H14" s="85">
        <v>222732.9344872979</v>
      </c>
      <c r="I14" s="102"/>
      <c r="J14" s="101" t="s">
        <v>349</v>
      </c>
      <c r="K14" s="78"/>
    </row>
    <row r="15" spans="1:12" x14ac:dyDescent="0.25">
      <c r="A15" s="354" t="s">
        <v>564</v>
      </c>
      <c r="B15" s="355"/>
      <c r="C15" s="355"/>
      <c r="D15" s="355"/>
      <c r="E15" s="355"/>
      <c r="F15" s="355"/>
      <c r="G15" s="355"/>
      <c r="H15" s="355"/>
      <c r="I15" s="355"/>
      <c r="J15" s="356"/>
    </row>
    <row r="16" spans="1:12" ht="25.5" customHeight="1" x14ac:dyDescent="0.25">
      <c r="A16" s="79">
        <v>14</v>
      </c>
      <c r="B16" s="80" t="s">
        <v>369</v>
      </c>
      <c r="C16" s="80" t="s">
        <v>370</v>
      </c>
      <c r="D16" s="103" t="s">
        <v>371</v>
      </c>
      <c r="E16" s="104">
        <v>2100</v>
      </c>
      <c r="F16" s="105"/>
      <c r="G16" s="106" t="s">
        <v>372</v>
      </c>
      <c r="H16" s="107">
        <v>1708.5130447785721</v>
      </c>
      <c r="I16" s="105" t="s">
        <v>373</v>
      </c>
      <c r="J16" s="108" t="s">
        <v>374</v>
      </c>
    </row>
    <row r="17" spans="1:10" ht="25.5" customHeight="1" x14ac:dyDescent="0.25">
      <c r="A17" s="79">
        <v>16</v>
      </c>
      <c r="B17" s="80" t="s">
        <v>375</v>
      </c>
      <c r="C17" s="80" t="s">
        <v>370</v>
      </c>
      <c r="D17" s="103" t="s">
        <v>371</v>
      </c>
      <c r="E17" s="104">
        <v>300</v>
      </c>
      <c r="F17" s="105"/>
      <c r="G17" s="109" t="s">
        <v>372</v>
      </c>
      <c r="H17" s="107">
        <v>244.07329211122459</v>
      </c>
      <c r="I17" s="105" t="s">
        <v>373</v>
      </c>
      <c r="J17" s="108" t="s">
        <v>376</v>
      </c>
    </row>
    <row r="18" spans="1:10" ht="25.5" customHeight="1" x14ac:dyDescent="0.25">
      <c r="A18" s="79">
        <v>20</v>
      </c>
      <c r="B18" s="80" t="s">
        <v>377</v>
      </c>
      <c r="C18" s="80" t="s">
        <v>370</v>
      </c>
      <c r="D18" s="103" t="s">
        <v>371</v>
      </c>
      <c r="E18" s="104">
        <v>1200</v>
      </c>
      <c r="F18" s="105"/>
      <c r="G18" s="109" t="s">
        <v>372</v>
      </c>
      <c r="H18" s="107">
        <v>976.29316844489836</v>
      </c>
      <c r="I18" s="105" t="s">
        <v>373</v>
      </c>
      <c r="J18" s="108" t="s">
        <v>378</v>
      </c>
    </row>
    <row r="19" spans="1:10" ht="25.5" customHeight="1" x14ac:dyDescent="0.25">
      <c r="A19" s="79">
        <v>21</v>
      </c>
      <c r="B19" s="80" t="s">
        <v>379</v>
      </c>
      <c r="C19" s="80" t="s">
        <v>370</v>
      </c>
      <c r="D19" s="103" t="s">
        <v>371</v>
      </c>
      <c r="E19" s="104">
        <v>500</v>
      </c>
      <c r="F19" s="105"/>
      <c r="G19" s="109" t="s">
        <v>372</v>
      </c>
      <c r="H19" s="107">
        <v>406.78882018537433</v>
      </c>
      <c r="I19" s="105" t="s">
        <v>373</v>
      </c>
      <c r="J19" s="108" t="s">
        <v>380</v>
      </c>
    </row>
    <row r="20" spans="1:10" ht="25.5" customHeight="1" x14ac:dyDescent="0.25">
      <c r="A20" s="79">
        <v>22</v>
      </c>
      <c r="B20" s="80" t="s">
        <v>381</v>
      </c>
      <c r="C20" s="80" t="s">
        <v>370</v>
      </c>
      <c r="D20" s="103" t="s">
        <v>371</v>
      </c>
      <c r="E20" s="104">
        <v>400</v>
      </c>
      <c r="F20" s="105"/>
      <c r="G20" s="109" t="s">
        <v>372</v>
      </c>
      <c r="H20" s="107">
        <v>325.43105614829949</v>
      </c>
      <c r="I20" s="105" t="s">
        <v>373</v>
      </c>
      <c r="J20" s="108" t="s">
        <v>382</v>
      </c>
    </row>
    <row r="21" spans="1:10" ht="25.5" customHeight="1" x14ac:dyDescent="0.25">
      <c r="A21" s="79">
        <v>23</v>
      </c>
      <c r="B21" s="80" t="s">
        <v>383</v>
      </c>
      <c r="C21" s="80" t="s">
        <v>370</v>
      </c>
      <c r="D21" s="103" t="s">
        <v>371</v>
      </c>
      <c r="E21" s="104">
        <v>3100</v>
      </c>
      <c r="F21" s="105"/>
      <c r="G21" s="109" t="s">
        <v>372</v>
      </c>
      <c r="H21" s="107">
        <v>2522.0906851493205</v>
      </c>
      <c r="I21" s="105" t="s">
        <v>373</v>
      </c>
      <c r="J21" s="108" t="s">
        <v>384</v>
      </c>
    </row>
    <row r="22" spans="1:10" ht="25.5" customHeight="1" x14ac:dyDescent="0.25">
      <c r="A22" s="79">
        <v>24</v>
      </c>
      <c r="B22" s="80" t="s">
        <v>385</v>
      </c>
      <c r="C22" s="80" t="s">
        <v>370</v>
      </c>
      <c r="D22" s="103" t="s">
        <v>371</v>
      </c>
      <c r="E22" s="104">
        <v>1200</v>
      </c>
      <c r="F22" s="105"/>
      <c r="G22" s="109" t="s">
        <v>372</v>
      </c>
      <c r="H22" s="107">
        <v>976.29316844489836</v>
      </c>
      <c r="I22" s="105" t="s">
        <v>373</v>
      </c>
      <c r="J22" s="108" t="s">
        <v>386</v>
      </c>
    </row>
    <row r="23" spans="1:10" ht="25.5" customHeight="1" x14ac:dyDescent="0.25">
      <c r="A23" s="79">
        <v>27</v>
      </c>
      <c r="B23" s="80" t="s">
        <v>387</v>
      </c>
      <c r="C23" s="80" t="s">
        <v>370</v>
      </c>
      <c r="D23" s="103" t="s">
        <v>371</v>
      </c>
      <c r="E23" s="104">
        <v>32400</v>
      </c>
      <c r="F23" s="105"/>
      <c r="G23" s="109" t="s">
        <v>372</v>
      </c>
      <c r="H23" s="107">
        <v>26359.91554801225</v>
      </c>
      <c r="I23" s="105" t="s">
        <v>373</v>
      </c>
      <c r="J23" s="108" t="s">
        <v>388</v>
      </c>
    </row>
    <row r="24" spans="1:10" ht="25.5" customHeight="1" x14ac:dyDescent="0.25">
      <c r="A24" s="79">
        <v>30</v>
      </c>
      <c r="B24" s="80" t="s">
        <v>389</v>
      </c>
      <c r="C24" s="80" t="s">
        <v>370</v>
      </c>
      <c r="D24" s="103" t="s">
        <v>371</v>
      </c>
      <c r="E24" s="104">
        <v>11520</v>
      </c>
      <c r="F24" s="105"/>
      <c r="G24" s="106" t="s">
        <v>372</v>
      </c>
      <c r="H24" s="107">
        <v>10087.545557046671</v>
      </c>
      <c r="I24" s="105" t="s">
        <v>373</v>
      </c>
      <c r="J24" s="108" t="s">
        <v>390</v>
      </c>
    </row>
    <row r="25" spans="1:10" ht="25.5" customHeight="1" x14ac:dyDescent="0.25">
      <c r="A25" s="79">
        <v>32</v>
      </c>
      <c r="B25" s="80" t="s">
        <v>391</v>
      </c>
      <c r="C25" s="80" t="s">
        <v>370</v>
      </c>
      <c r="D25" s="103" t="s">
        <v>371</v>
      </c>
      <c r="E25" s="104">
        <v>18000</v>
      </c>
      <c r="F25" s="105"/>
      <c r="G25" s="106" t="s">
        <v>372</v>
      </c>
      <c r="H25" s="107">
        <v>14644.397526673474</v>
      </c>
      <c r="I25" s="105" t="s">
        <v>373</v>
      </c>
      <c r="J25" s="108" t="s">
        <v>392</v>
      </c>
    </row>
    <row r="26" spans="1:10" ht="25.5" customHeight="1" x14ac:dyDescent="0.25">
      <c r="A26" s="79">
        <v>34</v>
      </c>
      <c r="B26" s="80" t="s">
        <v>393</v>
      </c>
      <c r="C26" s="80" t="s">
        <v>370</v>
      </c>
      <c r="D26" s="103" t="s">
        <v>371</v>
      </c>
      <c r="E26" s="104">
        <v>960</v>
      </c>
      <c r="F26" s="105"/>
      <c r="G26" s="106" t="s">
        <v>372</v>
      </c>
      <c r="H26" s="107">
        <v>781.03453475591868</v>
      </c>
      <c r="I26" s="105" t="s">
        <v>373</v>
      </c>
      <c r="J26" s="108" t="s">
        <v>394</v>
      </c>
    </row>
    <row r="27" spans="1:10" ht="25.5" customHeight="1" x14ac:dyDescent="0.25">
      <c r="A27" s="79">
        <v>35</v>
      </c>
      <c r="B27" s="80" t="s">
        <v>395</v>
      </c>
      <c r="C27" s="80" t="s">
        <v>370</v>
      </c>
      <c r="D27" s="103" t="s">
        <v>371</v>
      </c>
      <c r="E27" s="104">
        <v>17280</v>
      </c>
      <c r="F27" s="105"/>
      <c r="G27" s="106" t="s">
        <v>372</v>
      </c>
      <c r="H27" s="107">
        <v>14058.621625606538</v>
      </c>
      <c r="I27" s="105" t="s">
        <v>373</v>
      </c>
      <c r="J27" s="108" t="s">
        <v>396</v>
      </c>
    </row>
    <row r="28" spans="1:10" ht="25.5" customHeight="1" x14ac:dyDescent="0.25">
      <c r="A28" s="79">
        <v>36</v>
      </c>
      <c r="B28" s="80" t="s">
        <v>397</v>
      </c>
      <c r="C28" s="80" t="s">
        <v>370</v>
      </c>
      <c r="D28" s="103" t="s">
        <v>371</v>
      </c>
      <c r="E28" s="104">
        <v>17280</v>
      </c>
      <c r="F28" s="105"/>
      <c r="G28" s="106" t="s">
        <v>372</v>
      </c>
      <c r="H28" s="107">
        <v>14058.621625606538</v>
      </c>
      <c r="I28" s="105" t="s">
        <v>373</v>
      </c>
      <c r="J28" s="108" t="s">
        <v>398</v>
      </c>
    </row>
    <row r="29" spans="1:10" ht="25.5" customHeight="1" x14ac:dyDescent="0.25">
      <c r="A29" s="79">
        <v>37</v>
      </c>
      <c r="B29" s="80" t="s">
        <v>399</v>
      </c>
      <c r="C29" s="80" t="s">
        <v>370</v>
      </c>
      <c r="D29" s="103" t="s">
        <v>371</v>
      </c>
      <c r="E29" s="104">
        <v>4900</v>
      </c>
      <c r="F29" s="105"/>
      <c r="G29" s="106" t="s">
        <v>372</v>
      </c>
      <c r="H29" s="107">
        <v>4290.7094817299212</v>
      </c>
      <c r="I29" s="105" t="s">
        <v>373</v>
      </c>
      <c r="J29" s="108" t="s">
        <v>400</v>
      </c>
    </row>
    <row r="30" spans="1:10" ht="25.5" customHeight="1" x14ac:dyDescent="0.25">
      <c r="A30" s="79">
        <v>38</v>
      </c>
      <c r="B30" s="80" t="s">
        <v>401</v>
      </c>
      <c r="C30" s="80" t="s">
        <v>370</v>
      </c>
      <c r="D30" s="103" t="s">
        <v>371</v>
      </c>
      <c r="E30" s="104">
        <v>10260</v>
      </c>
      <c r="F30" s="105"/>
      <c r="G30" s="106" t="s">
        <v>372</v>
      </c>
      <c r="H30" s="107">
        <v>8347.3065902038798</v>
      </c>
      <c r="I30" s="105" t="s">
        <v>373</v>
      </c>
      <c r="J30" s="108" t="s">
        <v>402</v>
      </c>
    </row>
    <row r="31" spans="1:10" ht="25.5" customHeight="1" x14ac:dyDescent="0.25">
      <c r="A31" s="79">
        <v>40</v>
      </c>
      <c r="B31" s="80" t="s">
        <v>403</v>
      </c>
      <c r="C31" s="80" t="s">
        <v>370</v>
      </c>
      <c r="D31" s="103" t="s">
        <v>371</v>
      </c>
      <c r="E31" s="104">
        <v>1382</v>
      </c>
      <c r="F31" s="105"/>
      <c r="G31" s="106" t="s">
        <v>372</v>
      </c>
      <c r="H31" s="107">
        <v>1210.1552048470921</v>
      </c>
      <c r="I31" s="105" t="s">
        <v>373</v>
      </c>
      <c r="J31" s="108" t="s">
        <v>404</v>
      </c>
    </row>
    <row r="32" spans="1:10" ht="25.5" customHeight="1" x14ac:dyDescent="0.25">
      <c r="A32" s="79">
        <v>41</v>
      </c>
      <c r="B32" s="80" t="s">
        <v>405</v>
      </c>
      <c r="C32" s="80" t="s">
        <v>370</v>
      </c>
      <c r="D32" s="103" t="s">
        <v>371</v>
      </c>
      <c r="E32" s="104">
        <v>1280</v>
      </c>
      <c r="F32" s="105"/>
      <c r="G32" s="106" t="s">
        <v>372</v>
      </c>
      <c r="H32" s="107">
        <v>1120.838395227408</v>
      </c>
      <c r="I32" s="105" t="s">
        <v>373</v>
      </c>
      <c r="J32" s="108" t="s">
        <v>406</v>
      </c>
    </row>
    <row r="33" spans="1:10" ht="25.5" customHeight="1" x14ac:dyDescent="0.25">
      <c r="A33" s="79">
        <v>43</v>
      </c>
      <c r="B33" s="80" t="s">
        <v>407</v>
      </c>
      <c r="C33" s="80" t="s">
        <v>370</v>
      </c>
      <c r="D33" s="103" t="s">
        <v>371</v>
      </c>
      <c r="E33" s="104">
        <v>25000</v>
      </c>
      <c r="F33" s="105"/>
      <c r="G33" s="106" t="s">
        <v>362</v>
      </c>
      <c r="H33" s="107">
        <v>20339.441009268718</v>
      </c>
      <c r="I33" s="105" t="s">
        <v>373</v>
      </c>
      <c r="J33" s="108" t="s">
        <v>408</v>
      </c>
    </row>
    <row r="34" spans="1:10" ht="25.5" customHeight="1" x14ac:dyDescent="0.25">
      <c r="A34" s="79">
        <v>44</v>
      </c>
      <c r="B34" s="80" t="s">
        <v>409</v>
      </c>
      <c r="C34" s="80" t="s">
        <v>370</v>
      </c>
      <c r="D34" s="103" t="s">
        <v>371</v>
      </c>
      <c r="E34" s="104">
        <v>20000</v>
      </c>
      <c r="F34" s="105"/>
      <c r="G34" s="106" t="s">
        <v>372</v>
      </c>
      <c r="H34" s="107">
        <v>17513.099925428247</v>
      </c>
      <c r="I34" s="105" t="s">
        <v>373</v>
      </c>
      <c r="J34" s="108" t="s">
        <v>410</v>
      </c>
    </row>
    <row r="35" spans="1:10" ht="25.5" customHeight="1" x14ac:dyDescent="0.25">
      <c r="A35" s="79">
        <v>45</v>
      </c>
      <c r="B35" s="80" t="s">
        <v>411</v>
      </c>
      <c r="C35" s="80" t="s">
        <v>370</v>
      </c>
      <c r="D35" s="103" t="s">
        <v>371</v>
      </c>
      <c r="E35" s="104">
        <v>57600</v>
      </c>
      <c r="F35" s="105"/>
      <c r="G35" s="106" t="s">
        <v>362</v>
      </c>
      <c r="H35" s="107">
        <v>46862.072085355117</v>
      </c>
      <c r="I35" s="105" t="s">
        <v>373</v>
      </c>
      <c r="J35" s="108" t="s">
        <v>412</v>
      </c>
    </row>
    <row r="36" spans="1:10" ht="25.5" customHeight="1" x14ac:dyDescent="0.25">
      <c r="A36" s="79">
        <v>46</v>
      </c>
      <c r="B36" s="80" t="s">
        <v>413</v>
      </c>
      <c r="C36" s="80" t="s">
        <v>370</v>
      </c>
      <c r="D36" s="103" t="s">
        <v>371</v>
      </c>
      <c r="E36" s="104">
        <v>57600</v>
      </c>
      <c r="F36" s="105"/>
      <c r="G36" s="106" t="s">
        <v>372</v>
      </c>
      <c r="H36" s="107">
        <v>46862.072085355117</v>
      </c>
      <c r="I36" s="105" t="s">
        <v>373</v>
      </c>
      <c r="J36" s="108" t="s">
        <v>414</v>
      </c>
    </row>
    <row r="37" spans="1:10" ht="25.5" customHeight="1" x14ac:dyDescent="0.25">
      <c r="A37" s="79">
        <v>53</v>
      </c>
      <c r="B37" s="80" t="s">
        <v>415</v>
      </c>
      <c r="C37" s="80" t="s">
        <v>370</v>
      </c>
      <c r="D37" s="103" t="s">
        <v>371</v>
      </c>
      <c r="E37" s="104">
        <v>250000</v>
      </c>
      <c r="F37" s="82"/>
      <c r="G37" s="106" t="s">
        <v>372</v>
      </c>
      <c r="H37" s="107">
        <v>203394.41009268718</v>
      </c>
      <c r="I37" s="105" t="s">
        <v>373</v>
      </c>
      <c r="J37" s="110" t="s">
        <v>404</v>
      </c>
    </row>
    <row r="38" spans="1:10" ht="25.5" customHeight="1" x14ac:dyDescent="0.25">
      <c r="A38" s="79">
        <v>55</v>
      </c>
      <c r="B38" s="80" t="s">
        <v>416</v>
      </c>
      <c r="C38" s="80" t="s">
        <v>370</v>
      </c>
      <c r="D38" s="103" t="s">
        <v>371</v>
      </c>
      <c r="E38" s="104">
        <v>43200</v>
      </c>
      <c r="F38" s="82"/>
      <c r="G38" s="84" t="s">
        <v>372</v>
      </c>
      <c r="H38" s="107">
        <v>40293.2642690387</v>
      </c>
      <c r="I38" s="105" t="s">
        <v>373</v>
      </c>
      <c r="J38" s="108" t="s">
        <v>417</v>
      </c>
    </row>
    <row r="39" spans="1:10" ht="25.5" customHeight="1" x14ac:dyDescent="0.25">
      <c r="A39" s="79">
        <v>56</v>
      </c>
      <c r="B39" s="80" t="s">
        <v>418</v>
      </c>
      <c r="C39" s="80" t="s">
        <v>370</v>
      </c>
      <c r="D39" s="103" t="s">
        <v>371</v>
      </c>
      <c r="E39" s="104">
        <v>1921</v>
      </c>
      <c r="F39" s="82"/>
      <c r="G39" s="106" t="s">
        <v>372</v>
      </c>
      <c r="H39" s="107">
        <v>1562.8826471522084</v>
      </c>
      <c r="I39" s="105" t="s">
        <v>373</v>
      </c>
      <c r="J39" s="108" t="s">
        <v>408</v>
      </c>
    </row>
    <row r="40" spans="1:10" ht="25.5" customHeight="1" x14ac:dyDescent="0.25">
      <c r="A40" s="79">
        <v>61</v>
      </c>
      <c r="B40" s="80" t="s">
        <v>419</v>
      </c>
      <c r="C40" s="80" t="s">
        <v>370</v>
      </c>
      <c r="D40" s="103" t="s">
        <v>371</v>
      </c>
      <c r="E40" s="104">
        <v>5100</v>
      </c>
      <c r="F40" s="82"/>
      <c r="G40" s="106" t="s">
        <v>372</v>
      </c>
      <c r="H40" s="107">
        <v>4465.8404809842023</v>
      </c>
      <c r="I40" s="105" t="s">
        <v>373</v>
      </c>
      <c r="J40" s="108" t="s">
        <v>420</v>
      </c>
    </row>
    <row r="41" spans="1:10" ht="25.5" customHeight="1" x14ac:dyDescent="0.25">
      <c r="A41" s="79">
        <v>62</v>
      </c>
      <c r="B41" s="80" t="s">
        <v>421</v>
      </c>
      <c r="C41" s="80" t="s">
        <v>370</v>
      </c>
      <c r="D41" s="103" t="s">
        <v>371</v>
      </c>
      <c r="E41" s="104">
        <v>1800</v>
      </c>
      <c r="F41" s="82"/>
      <c r="G41" s="106" t="s">
        <v>372</v>
      </c>
      <c r="H41" s="107">
        <v>1576.1789932885422</v>
      </c>
      <c r="I41" s="105" t="s">
        <v>373</v>
      </c>
      <c r="J41" s="108" t="s">
        <v>422</v>
      </c>
    </row>
    <row r="42" spans="1:10" ht="25.5" customHeight="1" x14ac:dyDescent="0.25">
      <c r="A42" s="79">
        <v>66</v>
      </c>
      <c r="B42" s="80" t="s">
        <v>423</v>
      </c>
      <c r="C42" s="80" t="s">
        <v>370</v>
      </c>
      <c r="D42" s="103" t="s">
        <v>371</v>
      </c>
      <c r="E42" s="104">
        <v>9600</v>
      </c>
      <c r="F42" s="82"/>
      <c r="G42" s="106" t="s">
        <v>372</v>
      </c>
      <c r="H42" s="107">
        <v>7810.3453475591868</v>
      </c>
      <c r="I42" s="105" t="s">
        <v>373</v>
      </c>
      <c r="J42" s="108" t="s">
        <v>424</v>
      </c>
    </row>
    <row r="43" spans="1:10" ht="25.5" customHeight="1" x14ac:dyDescent="0.25">
      <c r="A43" s="79">
        <v>67</v>
      </c>
      <c r="B43" s="80" t="s">
        <v>425</v>
      </c>
      <c r="C43" s="80" t="s">
        <v>370</v>
      </c>
      <c r="D43" s="103" t="s">
        <v>371</v>
      </c>
      <c r="E43" s="104">
        <v>2100</v>
      </c>
      <c r="F43" s="82"/>
      <c r="G43" s="106" t="s">
        <v>372</v>
      </c>
      <c r="H43" s="107">
        <v>1708.5130447785721</v>
      </c>
      <c r="I43" s="105" t="s">
        <v>373</v>
      </c>
      <c r="J43" s="108" t="s">
        <v>426</v>
      </c>
    </row>
    <row r="44" spans="1:10" ht="25.5" customHeight="1" x14ac:dyDescent="0.25">
      <c r="A44" s="79">
        <v>69</v>
      </c>
      <c r="B44" s="80" t="s">
        <v>427</v>
      </c>
      <c r="C44" s="80" t="s">
        <v>370</v>
      </c>
      <c r="D44" s="103" t="s">
        <v>371</v>
      </c>
      <c r="E44" s="104">
        <v>3000</v>
      </c>
      <c r="F44" s="82"/>
      <c r="G44" s="106" t="s">
        <v>372</v>
      </c>
      <c r="H44" s="107">
        <v>2626.9649888142376</v>
      </c>
      <c r="I44" s="105" t="s">
        <v>373</v>
      </c>
      <c r="J44" s="108" t="s">
        <v>428</v>
      </c>
    </row>
    <row r="45" spans="1:10" ht="25.5" customHeight="1" x14ac:dyDescent="0.25">
      <c r="A45" s="79">
        <v>70</v>
      </c>
      <c r="B45" s="80" t="s">
        <v>429</v>
      </c>
      <c r="C45" s="80" t="s">
        <v>370</v>
      </c>
      <c r="D45" s="103" t="s">
        <v>371</v>
      </c>
      <c r="E45" s="104">
        <v>4000</v>
      </c>
      <c r="F45" s="82"/>
      <c r="G45" s="106" t="s">
        <v>372</v>
      </c>
      <c r="H45" s="107">
        <v>3502.6199850856497</v>
      </c>
      <c r="I45" s="105" t="s">
        <v>373</v>
      </c>
      <c r="J45" s="108" t="s">
        <v>430</v>
      </c>
    </row>
    <row r="46" spans="1:10" ht="25.5" customHeight="1" x14ac:dyDescent="0.25">
      <c r="A46" s="79">
        <v>71</v>
      </c>
      <c r="B46" s="80" t="s">
        <v>431</v>
      </c>
      <c r="C46" s="80" t="s">
        <v>370</v>
      </c>
      <c r="D46" s="103" t="s">
        <v>371</v>
      </c>
      <c r="E46" s="104">
        <v>4000</v>
      </c>
      <c r="F46" s="82"/>
      <c r="G46" s="84" t="s">
        <v>372</v>
      </c>
      <c r="H46" s="107">
        <v>3730.8578026887681</v>
      </c>
      <c r="I46" s="105" t="s">
        <v>373</v>
      </c>
      <c r="J46" s="108" t="s">
        <v>432</v>
      </c>
    </row>
    <row r="47" spans="1:10" ht="25.5" customHeight="1" x14ac:dyDescent="0.25">
      <c r="A47" s="79">
        <v>72</v>
      </c>
      <c r="B47" s="80" t="s">
        <v>433</v>
      </c>
      <c r="C47" s="80" t="s">
        <v>370</v>
      </c>
      <c r="D47" s="103" t="s">
        <v>371</v>
      </c>
      <c r="E47" s="104">
        <v>9360</v>
      </c>
      <c r="F47" s="82"/>
      <c r="G47" s="84" t="s">
        <v>372</v>
      </c>
      <c r="H47" s="107">
        <v>8730.207258291719</v>
      </c>
      <c r="I47" s="105" t="s">
        <v>373</v>
      </c>
      <c r="J47" s="108" t="s">
        <v>434</v>
      </c>
    </row>
    <row r="48" spans="1:10" ht="25.5" customHeight="1" x14ac:dyDescent="0.25">
      <c r="A48" s="79">
        <v>73</v>
      </c>
      <c r="B48" s="80" t="s">
        <v>435</v>
      </c>
      <c r="C48" s="80" t="s">
        <v>370</v>
      </c>
      <c r="D48" s="103" t="s">
        <v>371</v>
      </c>
      <c r="E48" s="104">
        <v>1780</v>
      </c>
      <c r="F48" s="82"/>
      <c r="G48" s="106" t="s">
        <v>372</v>
      </c>
      <c r="H48" s="107">
        <v>1558.6658933631138</v>
      </c>
      <c r="I48" s="105" t="s">
        <v>373</v>
      </c>
      <c r="J48" s="108" t="s">
        <v>436</v>
      </c>
    </row>
    <row r="49" spans="1:10" ht="25.5" customHeight="1" x14ac:dyDescent="0.25">
      <c r="A49" s="79">
        <v>75</v>
      </c>
      <c r="B49" s="80" t="s">
        <v>437</v>
      </c>
      <c r="C49" s="80" t="s">
        <v>370</v>
      </c>
      <c r="D49" s="103" t="s">
        <v>371</v>
      </c>
      <c r="E49" s="104">
        <v>1280</v>
      </c>
      <c r="F49" s="82"/>
      <c r="G49" s="84" t="s">
        <v>372</v>
      </c>
      <c r="H49" s="107">
        <v>1193.874496860406</v>
      </c>
      <c r="I49" s="105" t="s">
        <v>373</v>
      </c>
      <c r="J49" s="108" t="s">
        <v>438</v>
      </c>
    </row>
    <row r="50" spans="1:10" ht="25.5" customHeight="1" x14ac:dyDescent="0.25">
      <c r="A50" s="79">
        <v>79</v>
      </c>
      <c r="B50" s="80" t="s">
        <v>439</v>
      </c>
      <c r="C50" s="80" t="s">
        <v>370</v>
      </c>
      <c r="D50" s="103" t="s">
        <v>371</v>
      </c>
      <c r="E50" s="104">
        <v>2000</v>
      </c>
      <c r="F50" s="82"/>
      <c r="G50" s="106" t="s">
        <v>372</v>
      </c>
      <c r="H50" s="107">
        <v>1751.3099925428248</v>
      </c>
      <c r="I50" s="105" t="s">
        <v>373</v>
      </c>
      <c r="J50" s="108" t="s">
        <v>440</v>
      </c>
    </row>
    <row r="51" spans="1:10" ht="25.5" customHeight="1" x14ac:dyDescent="0.25">
      <c r="A51" s="79">
        <v>82</v>
      </c>
      <c r="B51" s="80" t="s">
        <v>441</v>
      </c>
      <c r="C51" s="80" t="s">
        <v>370</v>
      </c>
      <c r="D51" s="103" t="s">
        <v>371</v>
      </c>
      <c r="E51" s="104">
        <v>1200</v>
      </c>
      <c r="F51" s="82"/>
      <c r="G51" s="106" t="s">
        <v>372</v>
      </c>
      <c r="H51" s="107">
        <v>976.29316844489836</v>
      </c>
      <c r="I51" s="105" t="s">
        <v>373</v>
      </c>
      <c r="J51" s="108" t="s">
        <v>442</v>
      </c>
    </row>
    <row r="52" spans="1:10" ht="25.5" customHeight="1" x14ac:dyDescent="0.25">
      <c r="A52" s="79">
        <v>85</v>
      </c>
      <c r="B52" s="80" t="s">
        <v>443</v>
      </c>
      <c r="C52" s="80" t="s">
        <v>370</v>
      </c>
      <c r="D52" s="103" t="s">
        <v>371</v>
      </c>
      <c r="E52" s="104">
        <v>2880</v>
      </c>
      <c r="F52" s="82"/>
      <c r="G52" s="106" t="s">
        <v>362</v>
      </c>
      <c r="H52" s="107">
        <v>2521.8863892616678</v>
      </c>
      <c r="I52" s="105" t="s">
        <v>373</v>
      </c>
      <c r="J52" s="108" t="s">
        <v>444</v>
      </c>
    </row>
    <row r="53" spans="1:10" ht="25.5" customHeight="1" x14ac:dyDescent="0.25">
      <c r="A53" s="79">
        <v>87</v>
      </c>
      <c r="B53" s="80" t="s">
        <v>445</v>
      </c>
      <c r="C53" s="80" t="s">
        <v>370</v>
      </c>
      <c r="D53" s="103" t="s">
        <v>371</v>
      </c>
      <c r="E53" s="104">
        <v>2400</v>
      </c>
      <c r="F53" s="82"/>
      <c r="G53" s="84" t="s">
        <v>372</v>
      </c>
      <c r="H53" s="107">
        <v>2238.514681613261</v>
      </c>
      <c r="I53" s="105" t="s">
        <v>373</v>
      </c>
      <c r="J53" s="108" t="s">
        <v>446</v>
      </c>
    </row>
    <row r="54" spans="1:10" ht="25.5" customHeight="1" x14ac:dyDescent="0.25">
      <c r="A54" s="79">
        <v>89</v>
      </c>
      <c r="B54" s="80" t="s">
        <v>447</v>
      </c>
      <c r="C54" s="80" t="s">
        <v>370</v>
      </c>
      <c r="D54" s="103" t="s">
        <v>371</v>
      </c>
      <c r="E54" s="104">
        <v>6700</v>
      </c>
      <c r="F54" s="82"/>
      <c r="G54" s="84" t="s">
        <v>362</v>
      </c>
      <c r="H54" s="107">
        <v>6249.1868195036877</v>
      </c>
      <c r="I54" s="105" t="s">
        <v>373</v>
      </c>
      <c r="J54" s="108" t="s">
        <v>448</v>
      </c>
    </row>
    <row r="55" spans="1:10" ht="25.5" customHeight="1" x14ac:dyDescent="0.25">
      <c r="A55" s="79">
        <v>90</v>
      </c>
      <c r="B55" s="80" t="s">
        <v>449</v>
      </c>
      <c r="C55" s="80" t="s">
        <v>370</v>
      </c>
      <c r="D55" s="103" t="s">
        <v>371</v>
      </c>
      <c r="E55" s="104">
        <v>300</v>
      </c>
      <c r="F55" s="82"/>
      <c r="G55" s="106" t="s">
        <v>372</v>
      </c>
      <c r="H55" s="107">
        <v>244.07329211122459</v>
      </c>
      <c r="I55" s="105" t="s">
        <v>373</v>
      </c>
      <c r="J55" s="108" t="s">
        <v>450</v>
      </c>
    </row>
    <row r="56" spans="1:10" ht="25.5" customHeight="1" x14ac:dyDescent="0.25">
      <c r="A56" s="79">
        <v>92</v>
      </c>
      <c r="B56" s="80" t="s">
        <v>451</v>
      </c>
      <c r="C56" s="80" t="s">
        <v>370</v>
      </c>
      <c r="D56" s="103" t="s">
        <v>371</v>
      </c>
      <c r="E56" s="104">
        <v>2100</v>
      </c>
      <c r="F56" s="82"/>
      <c r="G56" s="106" t="s">
        <v>372</v>
      </c>
      <c r="H56" s="107">
        <v>1838.8754921699658</v>
      </c>
      <c r="I56" s="105" t="s">
        <v>373</v>
      </c>
      <c r="J56" s="108" t="s">
        <v>452</v>
      </c>
    </row>
    <row r="57" spans="1:10" ht="25.5" customHeight="1" x14ac:dyDescent="0.25">
      <c r="A57" s="79">
        <v>93</v>
      </c>
      <c r="B57" s="80" t="s">
        <v>453</v>
      </c>
      <c r="C57" s="80" t="s">
        <v>370</v>
      </c>
      <c r="D57" s="103" t="s">
        <v>371</v>
      </c>
      <c r="E57" s="104">
        <v>1900</v>
      </c>
      <c r="F57" s="82"/>
      <c r="G57" s="84" t="s">
        <v>372</v>
      </c>
      <c r="H57" s="107">
        <v>1772.157456277165</v>
      </c>
      <c r="I57" s="105" t="s">
        <v>373</v>
      </c>
      <c r="J57" s="108" t="s">
        <v>454</v>
      </c>
    </row>
    <row r="58" spans="1:10" ht="25.5" customHeight="1" x14ac:dyDescent="0.25">
      <c r="A58" s="79">
        <v>100</v>
      </c>
      <c r="B58" s="80" t="s">
        <v>455</v>
      </c>
      <c r="C58" s="80" t="s">
        <v>370</v>
      </c>
      <c r="D58" s="103" t="s">
        <v>371</v>
      </c>
      <c r="E58" s="104">
        <v>4800</v>
      </c>
      <c r="F58" s="82"/>
      <c r="G58" s="84" t="s">
        <v>372</v>
      </c>
      <c r="H58" s="107">
        <v>4477.029363226522</v>
      </c>
      <c r="I58" s="105" t="s">
        <v>373</v>
      </c>
      <c r="J58" s="108" t="s">
        <v>456</v>
      </c>
    </row>
    <row r="59" spans="1:10" ht="25.5" customHeight="1" x14ac:dyDescent="0.25">
      <c r="A59" s="79">
        <v>101</v>
      </c>
      <c r="B59" s="80" t="s">
        <v>457</v>
      </c>
      <c r="C59" s="80" t="s">
        <v>370</v>
      </c>
      <c r="D59" s="103" t="s">
        <v>371</v>
      </c>
      <c r="E59" s="104">
        <v>300</v>
      </c>
      <c r="F59" s="82"/>
      <c r="G59" s="106" t="s">
        <v>372</v>
      </c>
      <c r="H59" s="107">
        <v>262.69649888142368</v>
      </c>
      <c r="I59" s="105" t="s">
        <v>373</v>
      </c>
      <c r="J59" s="108" t="s">
        <v>458</v>
      </c>
    </row>
    <row r="60" spans="1:10" ht="25.5" customHeight="1" x14ac:dyDescent="0.25">
      <c r="A60" s="79">
        <v>105</v>
      </c>
      <c r="B60" s="80" t="s">
        <v>459</v>
      </c>
      <c r="C60" s="80" t="s">
        <v>370</v>
      </c>
      <c r="D60" s="103" t="s">
        <v>371</v>
      </c>
      <c r="E60" s="104">
        <v>300</v>
      </c>
      <c r="F60" s="82"/>
      <c r="G60" s="106" t="s">
        <v>372</v>
      </c>
      <c r="H60" s="107">
        <v>244.07329211122459</v>
      </c>
      <c r="I60" s="105" t="s">
        <v>373</v>
      </c>
      <c r="J60" s="108" t="s">
        <v>460</v>
      </c>
    </row>
    <row r="61" spans="1:10" ht="25.5" customHeight="1" x14ac:dyDescent="0.25">
      <c r="A61" s="79">
        <v>106</v>
      </c>
      <c r="B61" s="80" t="s">
        <v>461</v>
      </c>
      <c r="C61" s="80" t="s">
        <v>370</v>
      </c>
      <c r="D61" s="103" t="s">
        <v>371</v>
      </c>
      <c r="E61" s="104">
        <v>10260</v>
      </c>
      <c r="F61" s="82"/>
      <c r="G61" s="84" t="s">
        <v>372</v>
      </c>
      <c r="H61" s="107">
        <v>9569.6502638966904</v>
      </c>
      <c r="I61" s="105" t="s">
        <v>373</v>
      </c>
      <c r="J61" s="108" t="s">
        <v>462</v>
      </c>
    </row>
    <row r="62" spans="1:10" ht="25.5" customHeight="1" x14ac:dyDescent="0.25">
      <c r="A62" s="79">
        <v>109</v>
      </c>
      <c r="B62" s="80" t="s">
        <v>463</v>
      </c>
      <c r="C62" s="80" t="s">
        <v>370</v>
      </c>
      <c r="D62" s="103" t="s">
        <v>371</v>
      </c>
      <c r="E62" s="104">
        <v>200</v>
      </c>
      <c r="F62" s="82"/>
      <c r="G62" s="106" t="s">
        <v>372</v>
      </c>
      <c r="H62" s="107">
        <v>175.13099925428247</v>
      </c>
      <c r="I62" s="105" t="s">
        <v>373</v>
      </c>
      <c r="J62" s="108" t="s">
        <v>464</v>
      </c>
    </row>
    <row r="63" spans="1:10" ht="25.5" customHeight="1" x14ac:dyDescent="0.25">
      <c r="A63" s="79"/>
      <c r="B63" s="80" t="s">
        <v>465</v>
      </c>
      <c r="C63" s="80" t="s">
        <v>370</v>
      </c>
      <c r="D63" s="103" t="s">
        <v>371</v>
      </c>
      <c r="E63" s="104">
        <v>4800</v>
      </c>
      <c r="F63" s="82"/>
      <c r="G63" s="106" t="s">
        <v>372</v>
      </c>
      <c r="H63" s="107">
        <v>9167.6</v>
      </c>
      <c r="I63" s="108"/>
      <c r="J63" s="108" t="s">
        <v>349</v>
      </c>
    </row>
    <row r="64" spans="1:10" ht="25.5" customHeight="1" x14ac:dyDescent="0.25">
      <c r="A64" s="79"/>
      <c r="B64" s="80" t="s">
        <v>466</v>
      </c>
      <c r="C64" s="80" t="s">
        <v>370</v>
      </c>
      <c r="D64" s="103" t="s">
        <v>371</v>
      </c>
      <c r="E64" s="104">
        <v>7680</v>
      </c>
      <c r="F64" s="82"/>
      <c r="G64" s="106" t="s">
        <v>372</v>
      </c>
      <c r="H64" s="107">
        <v>7311.8499999999995</v>
      </c>
      <c r="I64" s="108"/>
      <c r="J64" s="108" t="s">
        <v>349</v>
      </c>
    </row>
    <row r="65" spans="1:10" ht="25.5" customHeight="1" x14ac:dyDescent="0.25">
      <c r="A65" s="79"/>
      <c r="B65" s="80" t="s">
        <v>467</v>
      </c>
      <c r="C65" s="80" t="s">
        <v>370</v>
      </c>
      <c r="D65" s="103" t="s">
        <v>371</v>
      </c>
      <c r="E65" s="104">
        <v>1200</v>
      </c>
      <c r="F65" s="82"/>
      <c r="G65" s="106" t="s">
        <v>372</v>
      </c>
      <c r="H65" s="107">
        <v>4000</v>
      </c>
      <c r="I65" s="108"/>
      <c r="J65" s="108" t="s">
        <v>349</v>
      </c>
    </row>
    <row r="66" spans="1:10" ht="25.5" customHeight="1" x14ac:dyDescent="0.25">
      <c r="A66" s="79"/>
      <c r="B66" s="80" t="s">
        <v>468</v>
      </c>
      <c r="C66" s="80" t="s">
        <v>370</v>
      </c>
      <c r="D66" s="103" t="s">
        <v>371</v>
      </c>
      <c r="E66" s="104">
        <v>6240</v>
      </c>
      <c r="F66" s="82"/>
      <c r="G66" s="106" t="s">
        <v>372</v>
      </c>
      <c r="H66" s="107">
        <v>11072.7</v>
      </c>
      <c r="I66" s="108"/>
      <c r="J66" s="108" t="s">
        <v>349</v>
      </c>
    </row>
    <row r="67" spans="1:10" ht="25.5" customHeight="1" x14ac:dyDescent="0.25">
      <c r="A67" s="79"/>
      <c r="B67" s="80" t="s">
        <v>469</v>
      </c>
      <c r="C67" s="80" t="s">
        <v>370</v>
      </c>
      <c r="D67" s="103" t="s">
        <v>371</v>
      </c>
      <c r="E67" s="104">
        <v>156960</v>
      </c>
      <c r="F67" s="105"/>
      <c r="G67" s="106" t="s">
        <v>362</v>
      </c>
      <c r="H67" s="107">
        <v>13526.478785327998</v>
      </c>
      <c r="I67" s="108"/>
      <c r="J67" s="108" t="s">
        <v>349</v>
      </c>
    </row>
    <row r="68" spans="1:10" ht="57.75" customHeight="1" x14ac:dyDescent="0.25">
      <c r="A68" s="79"/>
      <c r="B68" s="80" t="s">
        <v>470</v>
      </c>
      <c r="C68" s="80" t="s">
        <v>563</v>
      </c>
      <c r="D68" s="103" t="s">
        <v>471</v>
      </c>
      <c r="E68" s="104">
        <v>2100</v>
      </c>
      <c r="F68" s="105"/>
      <c r="G68" s="106" t="s">
        <v>472</v>
      </c>
      <c r="H68" s="107">
        <v>59436.385726679997</v>
      </c>
      <c r="I68" s="108"/>
      <c r="J68" s="108" t="s">
        <v>473</v>
      </c>
    </row>
    <row r="69" spans="1:10" ht="57.75" customHeight="1" x14ac:dyDescent="0.25">
      <c r="A69" s="79"/>
      <c r="B69" s="80" t="s">
        <v>474</v>
      </c>
      <c r="C69" s="80" t="s">
        <v>563</v>
      </c>
      <c r="D69" s="103" t="s">
        <v>471</v>
      </c>
      <c r="E69" s="104">
        <v>2600</v>
      </c>
      <c r="F69" s="105"/>
      <c r="G69" s="106" t="s">
        <v>472</v>
      </c>
      <c r="H69" s="107">
        <v>52150.999999999993</v>
      </c>
      <c r="I69" s="108"/>
      <c r="J69" s="108" t="s">
        <v>349</v>
      </c>
    </row>
    <row r="70" spans="1:10" ht="57.75" customHeight="1" x14ac:dyDescent="0.25">
      <c r="A70" s="79"/>
      <c r="B70" s="80" t="s">
        <v>475</v>
      </c>
      <c r="C70" s="80" t="s">
        <v>563</v>
      </c>
      <c r="D70" s="103" t="s">
        <v>471</v>
      </c>
      <c r="E70" s="104">
        <v>860</v>
      </c>
      <c r="F70" s="105"/>
      <c r="G70" s="106" t="s">
        <v>472</v>
      </c>
      <c r="H70" s="107">
        <v>1470</v>
      </c>
      <c r="I70" s="108"/>
      <c r="J70" s="108" t="s">
        <v>349</v>
      </c>
    </row>
    <row r="71" spans="1:10" ht="45" x14ac:dyDescent="0.25">
      <c r="A71" s="111">
        <v>15</v>
      </c>
      <c r="B71" s="112" t="s">
        <v>565</v>
      </c>
      <c r="C71" s="113" t="s">
        <v>884</v>
      </c>
      <c r="D71" s="114" t="s">
        <v>371</v>
      </c>
      <c r="E71" s="115">
        <v>300</v>
      </c>
      <c r="F71" s="113"/>
      <c r="G71" s="114" t="s">
        <v>566</v>
      </c>
      <c r="H71" s="115">
        <v>262.7</v>
      </c>
      <c r="I71" s="116" t="s">
        <v>373</v>
      </c>
      <c r="J71" s="112" t="s">
        <v>567</v>
      </c>
    </row>
    <row r="72" spans="1:10" ht="45" x14ac:dyDescent="0.25">
      <c r="A72" s="111">
        <v>17</v>
      </c>
      <c r="B72" s="112" t="s">
        <v>568</v>
      </c>
      <c r="C72" s="113" t="s">
        <v>884</v>
      </c>
      <c r="D72" s="114" t="s">
        <v>371</v>
      </c>
      <c r="E72" s="115">
        <v>1200</v>
      </c>
      <c r="F72" s="113"/>
      <c r="G72" s="114" t="s">
        <v>566</v>
      </c>
      <c r="H72" s="117">
        <v>1050.79</v>
      </c>
      <c r="I72" s="116" t="s">
        <v>373</v>
      </c>
      <c r="J72" s="112" t="s">
        <v>569</v>
      </c>
    </row>
    <row r="73" spans="1:10" ht="45" x14ac:dyDescent="0.25">
      <c r="A73" s="111">
        <v>18</v>
      </c>
      <c r="B73" s="113" t="s">
        <v>885</v>
      </c>
      <c r="C73" s="113" t="s">
        <v>884</v>
      </c>
      <c r="D73" s="114" t="s">
        <v>371</v>
      </c>
      <c r="E73" s="115">
        <v>1800</v>
      </c>
      <c r="F73" s="113"/>
      <c r="G73" s="114" t="s">
        <v>566</v>
      </c>
      <c r="H73" s="117">
        <v>1576.18</v>
      </c>
      <c r="I73" s="116" t="s">
        <v>373</v>
      </c>
      <c r="J73" s="112" t="s">
        <v>570</v>
      </c>
    </row>
    <row r="74" spans="1:10" ht="45" x14ac:dyDescent="0.25">
      <c r="A74" s="118">
        <v>19</v>
      </c>
      <c r="B74" s="119" t="s">
        <v>560</v>
      </c>
      <c r="C74" s="113" t="s">
        <v>884</v>
      </c>
      <c r="D74" s="120" t="s">
        <v>371</v>
      </c>
      <c r="E74" s="121">
        <v>2800</v>
      </c>
      <c r="F74" s="122"/>
      <c r="G74" s="120" t="s">
        <v>571</v>
      </c>
      <c r="H74" s="123">
        <v>2278.02</v>
      </c>
      <c r="I74" s="120" t="s">
        <v>373</v>
      </c>
      <c r="J74" s="119" t="s">
        <v>561</v>
      </c>
    </row>
    <row r="75" spans="1:10" ht="45" x14ac:dyDescent="0.25">
      <c r="A75" s="111">
        <v>25</v>
      </c>
      <c r="B75" s="113" t="s">
        <v>886</v>
      </c>
      <c r="C75" s="113" t="s">
        <v>884</v>
      </c>
      <c r="D75" s="114" t="s">
        <v>371</v>
      </c>
      <c r="E75" s="115">
        <v>300</v>
      </c>
      <c r="F75" s="113"/>
      <c r="G75" s="114" t="s">
        <v>571</v>
      </c>
      <c r="H75" s="124">
        <v>244.07</v>
      </c>
      <c r="I75" s="125" t="s">
        <v>373</v>
      </c>
      <c r="J75" s="112" t="s">
        <v>572</v>
      </c>
    </row>
    <row r="76" spans="1:10" ht="45" x14ac:dyDescent="0.25">
      <c r="A76" s="111">
        <v>26</v>
      </c>
      <c r="B76" s="113" t="s">
        <v>887</v>
      </c>
      <c r="C76" s="113" t="s">
        <v>884</v>
      </c>
      <c r="D76" s="114" t="s">
        <v>371</v>
      </c>
      <c r="E76" s="115">
        <v>7200</v>
      </c>
      <c r="F76" s="113"/>
      <c r="G76" s="114" t="s">
        <v>571</v>
      </c>
      <c r="H76" s="126">
        <v>5857.76</v>
      </c>
      <c r="I76" s="125" t="s">
        <v>373</v>
      </c>
      <c r="J76" s="112" t="s">
        <v>573</v>
      </c>
    </row>
    <row r="77" spans="1:10" ht="33.75" x14ac:dyDescent="0.25">
      <c r="A77" s="127"/>
      <c r="B77" s="128" t="s">
        <v>888</v>
      </c>
      <c r="C77" s="128" t="s">
        <v>889</v>
      </c>
      <c r="D77" s="127"/>
      <c r="E77" s="127"/>
      <c r="F77" s="127"/>
      <c r="G77" s="127"/>
      <c r="H77" s="127"/>
      <c r="I77" s="127"/>
      <c r="J77" s="129" t="s">
        <v>574</v>
      </c>
    </row>
    <row r="78" spans="1:10" ht="45" x14ac:dyDescent="0.25">
      <c r="A78" s="111">
        <v>28</v>
      </c>
      <c r="B78" s="113" t="s">
        <v>890</v>
      </c>
      <c r="C78" s="113" t="s">
        <v>884</v>
      </c>
      <c r="D78" s="114" t="s">
        <v>371</v>
      </c>
      <c r="E78" s="115">
        <v>2400</v>
      </c>
      <c r="F78" s="113"/>
      <c r="G78" s="114" t="s">
        <v>571</v>
      </c>
      <c r="H78" s="126">
        <v>1952.59</v>
      </c>
      <c r="I78" s="125" t="s">
        <v>373</v>
      </c>
      <c r="J78" s="112" t="s">
        <v>575</v>
      </c>
    </row>
    <row r="79" spans="1:10" ht="45" x14ac:dyDescent="0.25">
      <c r="A79" s="111">
        <v>29</v>
      </c>
      <c r="B79" s="113" t="s">
        <v>891</v>
      </c>
      <c r="C79" s="113" t="s">
        <v>884</v>
      </c>
      <c r="D79" s="114" t="s">
        <v>371</v>
      </c>
      <c r="E79" s="115">
        <v>2880</v>
      </c>
      <c r="F79" s="113"/>
      <c r="G79" s="114" t="s">
        <v>571</v>
      </c>
      <c r="H79" s="126">
        <v>2343.1</v>
      </c>
      <c r="I79" s="125" t="s">
        <v>373</v>
      </c>
      <c r="J79" s="112" t="s">
        <v>576</v>
      </c>
    </row>
    <row r="80" spans="1:10" ht="45" x14ac:dyDescent="0.25">
      <c r="A80" s="111">
        <v>31</v>
      </c>
      <c r="B80" s="113" t="s">
        <v>892</v>
      </c>
      <c r="C80" s="113" t="s">
        <v>884</v>
      </c>
      <c r="D80" s="114" t="s">
        <v>371</v>
      </c>
      <c r="E80" s="115">
        <v>7200</v>
      </c>
      <c r="F80" s="113"/>
      <c r="G80" s="114" t="s">
        <v>571</v>
      </c>
      <c r="H80" s="126">
        <v>5857.76</v>
      </c>
      <c r="I80" s="125" t="s">
        <v>373</v>
      </c>
      <c r="J80" s="112" t="s">
        <v>577</v>
      </c>
    </row>
    <row r="81" spans="1:10" ht="45" x14ac:dyDescent="0.25">
      <c r="A81" s="111">
        <v>33</v>
      </c>
      <c r="B81" s="112" t="s">
        <v>562</v>
      </c>
      <c r="C81" s="113" t="s">
        <v>884</v>
      </c>
      <c r="D81" s="114" t="s">
        <v>371</v>
      </c>
      <c r="E81" s="115">
        <v>3840</v>
      </c>
      <c r="F81" s="113"/>
      <c r="G81" s="114" t="s">
        <v>566</v>
      </c>
      <c r="H81" s="126">
        <v>3362.52</v>
      </c>
      <c r="I81" s="125" t="s">
        <v>373</v>
      </c>
      <c r="J81" s="112" t="s">
        <v>578</v>
      </c>
    </row>
    <row r="82" spans="1:10" ht="45" x14ac:dyDescent="0.25">
      <c r="A82" s="111">
        <v>39</v>
      </c>
      <c r="B82" s="113" t="s">
        <v>893</v>
      </c>
      <c r="C82" s="113" t="s">
        <v>894</v>
      </c>
      <c r="D82" s="114" t="s">
        <v>371</v>
      </c>
      <c r="E82" s="115">
        <v>1584</v>
      </c>
      <c r="F82" s="113"/>
      <c r="G82" s="114" t="s">
        <v>571</v>
      </c>
      <c r="H82" s="126">
        <v>1288.71</v>
      </c>
      <c r="I82" s="125" t="s">
        <v>373</v>
      </c>
      <c r="J82" s="112" t="s">
        <v>579</v>
      </c>
    </row>
    <row r="83" spans="1:10" ht="45" x14ac:dyDescent="0.25">
      <c r="A83" s="111">
        <v>42</v>
      </c>
      <c r="B83" s="113" t="s">
        <v>895</v>
      </c>
      <c r="C83" s="112" t="s">
        <v>370</v>
      </c>
      <c r="D83" s="114" t="s">
        <v>371</v>
      </c>
      <c r="E83" s="115">
        <v>57000</v>
      </c>
      <c r="F83" s="113"/>
      <c r="G83" s="114" t="s">
        <v>571</v>
      </c>
      <c r="H83" s="126">
        <v>46373.93</v>
      </c>
      <c r="I83" s="130" t="s">
        <v>373</v>
      </c>
      <c r="J83" s="112" t="s">
        <v>580</v>
      </c>
    </row>
    <row r="84" spans="1:10" ht="45" x14ac:dyDescent="0.25">
      <c r="A84" s="155">
        <v>112</v>
      </c>
      <c r="B84" s="112" t="s">
        <v>633</v>
      </c>
      <c r="C84" s="113" t="s">
        <v>884</v>
      </c>
      <c r="D84" s="114" t="s">
        <v>371</v>
      </c>
      <c r="E84" s="115">
        <v>11520</v>
      </c>
      <c r="F84" s="113"/>
      <c r="G84" s="114" t="s">
        <v>566</v>
      </c>
      <c r="H84" s="126">
        <v>10087.549999999999</v>
      </c>
      <c r="I84" s="116" t="s">
        <v>373</v>
      </c>
      <c r="J84" s="112" t="s">
        <v>634</v>
      </c>
    </row>
    <row r="85" spans="1:10" ht="45" x14ac:dyDescent="0.25">
      <c r="A85" s="155">
        <v>113</v>
      </c>
      <c r="B85" s="112" t="s">
        <v>635</v>
      </c>
      <c r="C85" s="113" t="s">
        <v>884</v>
      </c>
      <c r="D85" s="114" t="s">
        <v>371</v>
      </c>
      <c r="E85" s="115">
        <v>1500</v>
      </c>
      <c r="F85" s="113"/>
      <c r="G85" s="114" t="s">
        <v>584</v>
      </c>
      <c r="H85" s="126">
        <v>1399.07</v>
      </c>
      <c r="I85" s="116" t="s">
        <v>373</v>
      </c>
      <c r="J85" s="112" t="s">
        <v>636</v>
      </c>
    </row>
    <row r="86" spans="1:10" ht="45" x14ac:dyDescent="0.25">
      <c r="A86" s="155">
        <v>115</v>
      </c>
      <c r="B86" s="112" t="s">
        <v>639</v>
      </c>
      <c r="C86" s="113" t="s">
        <v>884</v>
      </c>
      <c r="D86" s="114" t="s">
        <v>371</v>
      </c>
      <c r="E86" s="115">
        <v>200</v>
      </c>
      <c r="F86" s="113"/>
      <c r="G86" s="114" t="s">
        <v>571</v>
      </c>
      <c r="H86" s="124">
        <v>162.72</v>
      </c>
      <c r="I86" s="116" t="s">
        <v>373</v>
      </c>
      <c r="J86" s="112" t="s">
        <v>640</v>
      </c>
    </row>
    <row r="87" spans="1:10" ht="45" x14ac:dyDescent="0.25">
      <c r="A87" s="111">
        <v>59</v>
      </c>
      <c r="B87" s="112" t="s">
        <v>588</v>
      </c>
      <c r="C87" s="113" t="s">
        <v>884</v>
      </c>
      <c r="D87" s="114" t="s">
        <v>371</v>
      </c>
      <c r="E87" s="115">
        <v>2600</v>
      </c>
      <c r="F87" s="113"/>
      <c r="G87" s="114" t="s">
        <v>584</v>
      </c>
      <c r="H87" s="117">
        <v>2425.06</v>
      </c>
      <c r="I87" s="125" t="s">
        <v>373</v>
      </c>
      <c r="J87" s="112" t="s">
        <v>589</v>
      </c>
    </row>
    <row r="88" spans="1:10" ht="45" x14ac:dyDescent="0.25">
      <c r="A88" s="146">
        <v>68</v>
      </c>
      <c r="B88" s="119" t="s">
        <v>596</v>
      </c>
      <c r="C88" s="113" t="s">
        <v>884</v>
      </c>
      <c r="D88" s="147" t="s">
        <v>371</v>
      </c>
      <c r="E88" s="148">
        <v>1300</v>
      </c>
      <c r="F88" s="149"/>
      <c r="G88" s="147" t="s">
        <v>566</v>
      </c>
      <c r="H88" s="150">
        <v>1138.3499999999999</v>
      </c>
      <c r="I88" s="151" t="s">
        <v>373</v>
      </c>
      <c r="J88" s="149" t="s">
        <v>896</v>
      </c>
    </row>
    <row r="89" spans="1:10" ht="45" x14ac:dyDescent="0.25">
      <c r="A89" s="111">
        <v>74</v>
      </c>
      <c r="B89" s="112" t="s">
        <v>1063</v>
      </c>
      <c r="C89" s="113" t="s">
        <v>894</v>
      </c>
      <c r="D89" s="114" t="s">
        <v>371</v>
      </c>
      <c r="E89" s="115">
        <v>7200</v>
      </c>
      <c r="F89" s="113"/>
      <c r="G89" s="114" t="s">
        <v>584</v>
      </c>
      <c r="H89" s="117">
        <v>6715.54</v>
      </c>
      <c r="I89" s="125" t="s">
        <v>373</v>
      </c>
      <c r="J89" s="112" t="s">
        <v>597</v>
      </c>
    </row>
    <row r="90" spans="1:10" ht="45" x14ac:dyDescent="0.25">
      <c r="A90" s="111">
        <v>76</v>
      </c>
      <c r="B90" s="112" t="s">
        <v>598</v>
      </c>
      <c r="C90" s="113" t="s">
        <v>884</v>
      </c>
      <c r="D90" s="114" t="s">
        <v>371</v>
      </c>
      <c r="E90" s="115">
        <v>3600</v>
      </c>
      <c r="F90" s="113"/>
      <c r="G90" s="114" t="s">
        <v>566</v>
      </c>
      <c r="H90" s="117">
        <v>3152.36</v>
      </c>
      <c r="I90" s="125" t="s">
        <v>373</v>
      </c>
      <c r="J90" s="112" t="s">
        <v>599</v>
      </c>
    </row>
    <row r="91" spans="1:10" ht="45" x14ac:dyDescent="0.25">
      <c r="A91" s="111">
        <v>78</v>
      </c>
      <c r="B91" s="112" t="s">
        <v>600</v>
      </c>
      <c r="C91" s="113" t="s">
        <v>884</v>
      </c>
      <c r="D91" s="114" t="s">
        <v>371</v>
      </c>
      <c r="E91" s="115">
        <v>2800</v>
      </c>
      <c r="F91" s="113"/>
      <c r="G91" s="114" t="s">
        <v>584</v>
      </c>
      <c r="H91" s="126">
        <v>2611.6</v>
      </c>
      <c r="I91" s="125" t="s">
        <v>373</v>
      </c>
      <c r="J91" s="112" t="s">
        <v>601</v>
      </c>
    </row>
    <row r="92" spans="1:10" ht="45" x14ac:dyDescent="0.25">
      <c r="A92" s="111">
        <v>80</v>
      </c>
      <c r="B92" s="113" t="s">
        <v>897</v>
      </c>
      <c r="C92" s="113" t="s">
        <v>884</v>
      </c>
      <c r="D92" s="114" t="s">
        <v>371</v>
      </c>
      <c r="E92" s="115">
        <v>4800</v>
      </c>
      <c r="F92" s="113"/>
      <c r="G92" s="114" t="s">
        <v>584</v>
      </c>
      <c r="H92" s="126">
        <v>4477.03</v>
      </c>
      <c r="I92" s="125" t="s">
        <v>373</v>
      </c>
      <c r="J92" s="112" t="s">
        <v>602</v>
      </c>
    </row>
    <row r="93" spans="1:10" ht="45" x14ac:dyDescent="0.25">
      <c r="A93" s="111">
        <v>81</v>
      </c>
      <c r="B93" s="112" t="s">
        <v>603</v>
      </c>
      <c r="C93" s="113" t="s">
        <v>884</v>
      </c>
      <c r="D93" s="114" t="s">
        <v>371</v>
      </c>
      <c r="E93" s="115">
        <v>18000</v>
      </c>
      <c r="F93" s="113"/>
      <c r="G93" s="114" t="s">
        <v>584</v>
      </c>
      <c r="H93" s="126">
        <v>16788.86</v>
      </c>
      <c r="I93" s="125" t="s">
        <v>373</v>
      </c>
      <c r="J93" s="112" t="s">
        <v>604</v>
      </c>
    </row>
    <row r="94" spans="1:10" ht="45" x14ac:dyDescent="0.25">
      <c r="A94" s="111">
        <v>83</v>
      </c>
      <c r="B94" s="112" t="s">
        <v>605</v>
      </c>
      <c r="C94" s="113" t="s">
        <v>884</v>
      </c>
      <c r="D94" s="114" t="s">
        <v>371</v>
      </c>
      <c r="E94" s="115">
        <v>2300</v>
      </c>
      <c r="F94" s="113"/>
      <c r="G94" s="114" t="s">
        <v>584</v>
      </c>
      <c r="H94" s="126">
        <v>2145.2399999999998</v>
      </c>
      <c r="I94" s="125" t="s">
        <v>373</v>
      </c>
      <c r="J94" s="112" t="s">
        <v>606</v>
      </c>
    </row>
    <row r="95" spans="1:10" ht="45" x14ac:dyDescent="0.25">
      <c r="A95" s="111">
        <v>84</v>
      </c>
      <c r="B95" s="112" t="s">
        <v>607</v>
      </c>
      <c r="C95" s="113" t="s">
        <v>894</v>
      </c>
      <c r="D95" s="114" t="s">
        <v>371</v>
      </c>
      <c r="E95" s="115">
        <v>1100</v>
      </c>
      <c r="F95" s="113"/>
      <c r="G95" s="114" t="s">
        <v>584</v>
      </c>
      <c r="H95" s="126">
        <v>1025.99</v>
      </c>
      <c r="I95" s="125" t="s">
        <v>373</v>
      </c>
      <c r="J95" s="112" t="s">
        <v>608</v>
      </c>
    </row>
    <row r="96" spans="1:10" ht="45" x14ac:dyDescent="0.25">
      <c r="A96" s="111">
        <v>86</v>
      </c>
      <c r="B96" s="112" t="s">
        <v>609</v>
      </c>
      <c r="C96" s="113" t="s">
        <v>884</v>
      </c>
      <c r="D96" s="114" t="s">
        <v>371</v>
      </c>
      <c r="E96" s="115">
        <v>1100</v>
      </c>
      <c r="F96" s="113"/>
      <c r="G96" s="114" t="s">
        <v>584</v>
      </c>
      <c r="H96" s="126">
        <v>1025.99</v>
      </c>
      <c r="I96" s="125" t="s">
        <v>373</v>
      </c>
      <c r="J96" s="112" t="s">
        <v>610</v>
      </c>
    </row>
    <row r="97" spans="1:10" ht="45" x14ac:dyDescent="0.25">
      <c r="A97" s="111">
        <v>88</v>
      </c>
      <c r="B97" s="113" t="s">
        <v>898</v>
      </c>
      <c r="C97" s="113" t="s">
        <v>884</v>
      </c>
      <c r="D97" s="114" t="s">
        <v>371</v>
      </c>
      <c r="E97" s="115">
        <v>1680</v>
      </c>
      <c r="F97" s="113"/>
      <c r="G97" s="114" t="s">
        <v>571</v>
      </c>
      <c r="H97" s="126">
        <v>1366.81</v>
      </c>
      <c r="I97" s="125" t="s">
        <v>373</v>
      </c>
      <c r="J97" s="112" t="s">
        <v>611</v>
      </c>
    </row>
    <row r="98" spans="1:10" ht="45" x14ac:dyDescent="0.25">
      <c r="A98" s="153">
        <v>99</v>
      </c>
      <c r="B98" s="112" t="s">
        <v>620</v>
      </c>
      <c r="C98" s="113" t="s">
        <v>884</v>
      </c>
      <c r="D98" s="114" t="s">
        <v>371</v>
      </c>
      <c r="E98" s="115">
        <v>500</v>
      </c>
      <c r="F98" s="113"/>
      <c r="G98" s="114" t="s">
        <v>584</v>
      </c>
      <c r="H98" s="115">
        <v>466.36</v>
      </c>
      <c r="I98" s="125" t="s">
        <v>373</v>
      </c>
      <c r="J98" s="112" t="s">
        <v>621</v>
      </c>
    </row>
    <row r="99" spans="1:10" ht="45" x14ac:dyDescent="0.25">
      <c r="A99" s="154">
        <v>102</v>
      </c>
      <c r="B99" s="119" t="s">
        <v>622</v>
      </c>
      <c r="C99" s="113" t="s">
        <v>884</v>
      </c>
      <c r="D99" s="147" t="s">
        <v>371</v>
      </c>
      <c r="E99" s="148">
        <v>2200</v>
      </c>
      <c r="F99" s="149"/>
      <c r="G99" s="147" t="s">
        <v>566</v>
      </c>
      <c r="H99" s="150">
        <v>1926.44</v>
      </c>
      <c r="I99" s="151" t="s">
        <v>373</v>
      </c>
      <c r="J99" s="149" t="s">
        <v>899</v>
      </c>
    </row>
    <row r="100" spans="1:10" ht="45" x14ac:dyDescent="0.25">
      <c r="A100" s="155">
        <v>103</v>
      </c>
      <c r="B100" s="112" t="s">
        <v>623</v>
      </c>
      <c r="C100" s="113" t="s">
        <v>884</v>
      </c>
      <c r="D100" s="114" t="s">
        <v>371</v>
      </c>
      <c r="E100" s="115">
        <v>200</v>
      </c>
      <c r="F100" s="113"/>
      <c r="G100" s="114" t="s">
        <v>584</v>
      </c>
      <c r="H100" s="115">
        <v>186.54</v>
      </c>
      <c r="I100" s="125" t="s">
        <v>373</v>
      </c>
      <c r="J100" s="112" t="s">
        <v>624</v>
      </c>
    </row>
    <row r="101" spans="1:10" ht="45" x14ac:dyDescent="0.25">
      <c r="A101" s="155">
        <v>104</v>
      </c>
      <c r="B101" s="156" t="s">
        <v>625</v>
      </c>
      <c r="C101" s="113" t="s">
        <v>894</v>
      </c>
      <c r="D101" s="114" t="s">
        <v>371</v>
      </c>
      <c r="E101" s="115">
        <v>1100</v>
      </c>
      <c r="F101" s="113"/>
      <c r="G101" s="114" t="s">
        <v>584</v>
      </c>
      <c r="H101" s="117">
        <v>1025.99</v>
      </c>
      <c r="I101" s="125" t="s">
        <v>373</v>
      </c>
      <c r="J101" s="112" t="s">
        <v>626</v>
      </c>
    </row>
    <row r="102" spans="1:10" ht="45" x14ac:dyDescent="0.25">
      <c r="A102" s="155">
        <v>107</v>
      </c>
      <c r="B102" s="156" t="s">
        <v>627</v>
      </c>
      <c r="C102" s="113" t="s">
        <v>884</v>
      </c>
      <c r="D102" s="114" t="s">
        <v>371</v>
      </c>
      <c r="E102" s="115">
        <v>1200</v>
      </c>
      <c r="F102" s="113"/>
      <c r="G102" s="114" t="s">
        <v>584</v>
      </c>
      <c r="H102" s="117">
        <v>1119.26</v>
      </c>
      <c r="I102" s="125" t="s">
        <v>373</v>
      </c>
      <c r="J102" s="112" t="s">
        <v>628</v>
      </c>
    </row>
    <row r="103" spans="1:10" ht="45" x14ac:dyDescent="0.25">
      <c r="A103" s="155">
        <v>108</v>
      </c>
      <c r="B103" s="156" t="s">
        <v>629</v>
      </c>
      <c r="C103" s="113" t="s">
        <v>894</v>
      </c>
      <c r="D103" s="114" t="s">
        <v>371</v>
      </c>
      <c r="E103" s="115">
        <v>1500</v>
      </c>
      <c r="F103" s="113"/>
      <c r="G103" s="114" t="s">
        <v>584</v>
      </c>
      <c r="H103" s="117">
        <v>1399.07</v>
      </c>
      <c r="I103" s="125" t="s">
        <v>373</v>
      </c>
      <c r="J103" s="112" t="s">
        <v>630</v>
      </c>
    </row>
    <row r="104" spans="1:10" ht="45" x14ac:dyDescent="0.25">
      <c r="A104" s="155">
        <v>110</v>
      </c>
      <c r="B104" s="112" t="s">
        <v>631</v>
      </c>
      <c r="C104" s="113" t="s">
        <v>884</v>
      </c>
      <c r="D104" s="114" t="s">
        <v>371</v>
      </c>
      <c r="E104" s="115">
        <v>300</v>
      </c>
      <c r="F104" s="113"/>
      <c r="G104" s="114" t="s">
        <v>566</v>
      </c>
      <c r="H104" s="115">
        <v>262.7</v>
      </c>
      <c r="I104" s="125" t="s">
        <v>373</v>
      </c>
      <c r="J104" s="112" t="s">
        <v>632</v>
      </c>
    </row>
    <row r="105" spans="1:10" ht="45" x14ac:dyDescent="0.2">
      <c r="A105" s="157">
        <v>111</v>
      </c>
      <c r="B105" s="119" t="s">
        <v>1035</v>
      </c>
      <c r="C105" s="113" t="s">
        <v>884</v>
      </c>
      <c r="D105" s="120" t="s">
        <v>371</v>
      </c>
      <c r="E105" s="121">
        <v>300</v>
      </c>
      <c r="F105" s="144"/>
      <c r="G105" s="120" t="s">
        <v>584</v>
      </c>
      <c r="H105" s="121">
        <v>279.81</v>
      </c>
      <c r="I105" s="145" t="s">
        <v>373</v>
      </c>
      <c r="J105" s="112" t="s">
        <v>632</v>
      </c>
    </row>
    <row r="106" spans="1:10" ht="45" x14ac:dyDescent="0.25">
      <c r="A106" s="155">
        <v>114</v>
      </c>
      <c r="B106" s="156" t="s">
        <v>637</v>
      </c>
      <c r="C106" s="113" t="s">
        <v>884</v>
      </c>
      <c r="D106" s="114" t="s">
        <v>371</v>
      </c>
      <c r="E106" s="115">
        <v>300</v>
      </c>
      <c r="F106" s="113"/>
      <c r="G106" s="114" t="s">
        <v>566</v>
      </c>
      <c r="H106" s="124">
        <v>262.7</v>
      </c>
      <c r="I106" s="116" t="s">
        <v>373</v>
      </c>
      <c r="J106" s="112" t="s">
        <v>638</v>
      </c>
    </row>
    <row r="107" spans="1:10" ht="45" x14ac:dyDescent="0.25">
      <c r="A107" s="155">
        <v>116</v>
      </c>
      <c r="B107" s="156" t="s">
        <v>641</v>
      </c>
      <c r="C107" s="113" t="s">
        <v>884</v>
      </c>
      <c r="D107" s="114" t="s">
        <v>371</v>
      </c>
      <c r="E107" s="115">
        <v>18000</v>
      </c>
      <c r="F107" s="113"/>
      <c r="G107" s="114" t="s">
        <v>584</v>
      </c>
      <c r="H107" s="126">
        <v>16788.86</v>
      </c>
      <c r="I107" s="116" t="s">
        <v>373</v>
      </c>
      <c r="J107" s="112" t="s">
        <v>642</v>
      </c>
    </row>
    <row r="108" spans="1:10" ht="45" x14ac:dyDescent="0.25">
      <c r="A108" s="111">
        <v>64</v>
      </c>
      <c r="B108" s="112" t="s">
        <v>592</v>
      </c>
      <c r="C108" s="113" t="s">
        <v>884</v>
      </c>
      <c r="D108" s="114" t="s">
        <v>371</v>
      </c>
      <c r="E108" s="115">
        <v>800</v>
      </c>
      <c r="F108" s="113"/>
      <c r="G108" s="114" t="s">
        <v>584</v>
      </c>
      <c r="H108" s="115">
        <v>746.17</v>
      </c>
      <c r="I108" s="125" t="s">
        <v>373</v>
      </c>
      <c r="J108" s="112" t="s">
        <v>593</v>
      </c>
    </row>
    <row r="109" spans="1:10" ht="45" x14ac:dyDescent="0.25">
      <c r="A109" s="111">
        <v>65</v>
      </c>
      <c r="B109" s="112" t="s">
        <v>594</v>
      </c>
      <c r="C109" s="113" t="s">
        <v>884</v>
      </c>
      <c r="D109" s="114" t="s">
        <v>371</v>
      </c>
      <c r="E109" s="115">
        <v>7200</v>
      </c>
      <c r="F109" s="113"/>
      <c r="G109" s="114" t="s">
        <v>584</v>
      </c>
      <c r="H109" s="117">
        <v>6715.54</v>
      </c>
      <c r="I109" s="125" t="s">
        <v>373</v>
      </c>
      <c r="J109" s="112" t="s">
        <v>595</v>
      </c>
    </row>
    <row r="110" spans="1:10" ht="45" x14ac:dyDescent="0.25">
      <c r="A110" s="153">
        <v>95</v>
      </c>
      <c r="B110" s="112" t="s">
        <v>612</v>
      </c>
      <c r="C110" s="113" t="s">
        <v>884</v>
      </c>
      <c r="D110" s="114" t="s">
        <v>371</v>
      </c>
      <c r="E110" s="115">
        <v>800</v>
      </c>
      <c r="F110" s="113"/>
      <c r="G110" s="114" t="s">
        <v>584</v>
      </c>
      <c r="H110" s="115">
        <v>746.17</v>
      </c>
      <c r="I110" s="125" t="s">
        <v>373</v>
      </c>
      <c r="J110" s="112" t="s">
        <v>613</v>
      </c>
    </row>
    <row r="111" spans="1:10" ht="45" x14ac:dyDescent="0.25">
      <c r="A111" s="153">
        <v>96</v>
      </c>
      <c r="B111" s="112" t="s">
        <v>614</v>
      </c>
      <c r="C111" s="113" t="s">
        <v>884</v>
      </c>
      <c r="D111" s="114" t="s">
        <v>371</v>
      </c>
      <c r="E111" s="115">
        <v>7200</v>
      </c>
      <c r="F111" s="113"/>
      <c r="G111" s="114" t="s">
        <v>584</v>
      </c>
      <c r="H111" s="117">
        <v>6715.54</v>
      </c>
      <c r="I111" s="125" t="s">
        <v>373</v>
      </c>
      <c r="J111" s="112" t="s">
        <v>615</v>
      </c>
    </row>
    <row r="112" spans="1:10" ht="45" x14ac:dyDescent="0.25">
      <c r="A112" s="153">
        <v>97</v>
      </c>
      <c r="B112" s="112" t="s">
        <v>616</v>
      </c>
      <c r="C112" s="113" t="s">
        <v>884</v>
      </c>
      <c r="D112" s="114" t="s">
        <v>371</v>
      </c>
      <c r="E112" s="115">
        <v>2700</v>
      </c>
      <c r="F112" s="113"/>
      <c r="G112" s="114" t="s">
        <v>584</v>
      </c>
      <c r="H112" s="117">
        <v>2518.33</v>
      </c>
      <c r="I112" s="125" t="s">
        <v>373</v>
      </c>
      <c r="J112" s="112" t="s">
        <v>617</v>
      </c>
    </row>
    <row r="113" spans="1:11" ht="45" x14ac:dyDescent="0.25">
      <c r="A113" s="153">
        <v>98</v>
      </c>
      <c r="B113" s="112" t="s">
        <v>618</v>
      </c>
      <c r="C113" s="112" t="s">
        <v>1064</v>
      </c>
      <c r="D113" s="114" t="s">
        <v>371</v>
      </c>
      <c r="E113" s="115">
        <v>1400</v>
      </c>
      <c r="F113" s="113"/>
      <c r="G113" s="114" t="s">
        <v>584</v>
      </c>
      <c r="H113" s="117">
        <v>1305.8</v>
      </c>
      <c r="I113" s="125" t="s">
        <v>373</v>
      </c>
      <c r="J113" s="112" t="s">
        <v>619</v>
      </c>
    </row>
    <row r="114" spans="1:11" ht="45" x14ac:dyDescent="0.25">
      <c r="A114" s="111">
        <v>63</v>
      </c>
      <c r="B114" s="112" t="s">
        <v>590</v>
      </c>
      <c r="C114" s="113" t="s">
        <v>884</v>
      </c>
      <c r="D114" s="114" t="s">
        <v>371</v>
      </c>
      <c r="E114" s="115">
        <v>9720</v>
      </c>
      <c r="F114" s="113"/>
      <c r="G114" s="114" t="s">
        <v>571</v>
      </c>
      <c r="H114" s="117">
        <v>7907.97</v>
      </c>
      <c r="I114" s="125" t="s">
        <v>373</v>
      </c>
      <c r="J114" s="112" t="s">
        <v>591</v>
      </c>
    </row>
    <row r="115" spans="1:11" ht="45" x14ac:dyDescent="0.25">
      <c r="A115" s="111"/>
      <c r="B115" s="112" t="s">
        <v>1065</v>
      </c>
      <c r="C115" s="113" t="s">
        <v>884</v>
      </c>
      <c r="D115" s="114"/>
      <c r="E115" s="115"/>
      <c r="F115" s="113"/>
      <c r="G115" s="114"/>
      <c r="H115" s="117"/>
      <c r="I115" s="125"/>
      <c r="J115" s="112"/>
    </row>
    <row r="116" spans="1:11" ht="45" x14ac:dyDescent="0.25">
      <c r="A116" s="111"/>
      <c r="B116" s="112" t="s">
        <v>1066</v>
      </c>
      <c r="C116" s="113" t="s">
        <v>884</v>
      </c>
      <c r="D116" s="114"/>
      <c r="E116" s="115"/>
      <c r="F116" s="113"/>
      <c r="G116" s="114"/>
      <c r="H116" s="117"/>
      <c r="I116" s="125"/>
      <c r="J116" s="112"/>
    </row>
    <row r="117" spans="1:11" ht="15" customHeight="1" x14ac:dyDescent="0.25">
      <c r="A117" s="362" t="s">
        <v>581</v>
      </c>
      <c r="B117" s="363"/>
      <c r="C117" s="363"/>
      <c r="D117" s="363"/>
      <c r="E117" s="363"/>
      <c r="F117" s="363"/>
      <c r="G117" s="363"/>
      <c r="H117" s="363"/>
      <c r="I117" s="363"/>
      <c r="J117" s="364"/>
    </row>
    <row r="118" spans="1:11" ht="25.5" customHeight="1" x14ac:dyDescent="0.25">
      <c r="A118" s="131">
        <v>47</v>
      </c>
      <c r="B118" s="132" t="s">
        <v>476</v>
      </c>
      <c r="C118" s="132" t="s">
        <v>370</v>
      </c>
      <c r="D118" s="133" t="s">
        <v>371</v>
      </c>
      <c r="E118" s="134">
        <v>4000</v>
      </c>
      <c r="F118" s="135"/>
      <c r="G118" s="136" t="s">
        <v>372</v>
      </c>
      <c r="H118" s="137">
        <v>4260.4987973773805</v>
      </c>
      <c r="I118" s="135" t="s">
        <v>477</v>
      </c>
      <c r="J118" s="138" t="s">
        <v>478</v>
      </c>
    </row>
    <row r="119" spans="1:11" ht="25.5" customHeight="1" x14ac:dyDescent="0.25">
      <c r="A119" s="131">
        <v>48</v>
      </c>
      <c r="B119" s="132" t="s">
        <v>479</v>
      </c>
      <c r="C119" s="132" t="s">
        <v>370</v>
      </c>
      <c r="D119" s="133" t="s">
        <v>371</v>
      </c>
      <c r="E119" s="134">
        <v>1752</v>
      </c>
      <c r="F119" s="135"/>
      <c r="G119" s="136" t="s">
        <v>372</v>
      </c>
      <c r="H119" s="137">
        <v>1866.0984732512923</v>
      </c>
      <c r="I119" s="135" t="s">
        <v>477</v>
      </c>
      <c r="J119" s="138" t="s">
        <v>478</v>
      </c>
    </row>
    <row r="120" spans="1:11" ht="25.5" customHeight="1" x14ac:dyDescent="0.25">
      <c r="A120" s="131">
        <v>50</v>
      </c>
      <c r="B120" s="132" t="s">
        <v>480</v>
      </c>
      <c r="C120" s="132" t="s">
        <v>370</v>
      </c>
      <c r="D120" s="133" t="s">
        <v>371</v>
      </c>
      <c r="E120" s="134">
        <v>1280</v>
      </c>
      <c r="F120" s="135"/>
      <c r="G120" s="136" t="s">
        <v>372</v>
      </c>
      <c r="H120" s="137">
        <v>1467.3862695958053</v>
      </c>
      <c r="I120" s="135" t="s">
        <v>477</v>
      </c>
      <c r="J120" s="138" t="s">
        <v>478</v>
      </c>
    </row>
    <row r="121" spans="1:11" ht="25.5" customHeight="1" x14ac:dyDescent="0.25">
      <c r="A121" s="131">
        <v>51</v>
      </c>
      <c r="B121" s="132" t="s">
        <v>481</v>
      </c>
      <c r="C121" s="132" t="s">
        <v>370</v>
      </c>
      <c r="D121" s="133" t="s">
        <v>371</v>
      </c>
      <c r="E121" s="134">
        <v>2400</v>
      </c>
      <c r="F121" s="139"/>
      <c r="G121" s="136" t="s">
        <v>372</v>
      </c>
      <c r="H121" s="137">
        <v>2556.2992784264279</v>
      </c>
      <c r="I121" s="135" t="s">
        <v>477</v>
      </c>
      <c r="J121" s="138" t="s">
        <v>478</v>
      </c>
    </row>
    <row r="122" spans="1:11" ht="25.5" customHeight="1" x14ac:dyDescent="0.25">
      <c r="A122" s="131">
        <v>54</v>
      </c>
      <c r="B122" s="132" t="s">
        <v>482</v>
      </c>
      <c r="C122" s="132" t="s">
        <v>370</v>
      </c>
      <c r="D122" s="133" t="s">
        <v>371</v>
      </c>
      <c r="E122" s="134">
        <v>1080</v>
      </c>
      <c r="F122" s="139"/>
      <c r="G122" s="136" t="s">
        <v>372</v>
      </c>
      <c r="H122" s="137">
        <v>878.66385160040863</v>
      </c>
      <c r="I122" s="135" t="s">
        <v>373</v>
      </c>
      <c r="J122" s="140" t="s">
        <v>406</v>
      </c>
    </row>
    <row r="123" spans="1:11" ht="25.5" customHeight="1" x14ac:dyDescent="0.25">
      <c r="A123" s="131">
        <v>77</v>
      </c>
      <c r="B123" s="132" t="s">
        <v>483</v>
      </c>
      <c r="C123" s="132" t="s">
        <v>370</v>
      </c>
      <c r="D123" s="133" t="s">
        <v>371</v>
      </c>
      <c r="E123" s="134">
        <v>350</v>
      </c>
      <c r="F123" s="139"/>
      <c r="G123" s="136" t="s">
        <v>372</v>
      </c>
      <c r="H123" s="137">
        <v>306.47924869499434</v>
      </c>
      <c r="I123" s="135" t="s">
        <v>373</v>
      </c>
      <c r="J123" s="140" t="s">
        <v>484</v>
      </c>
    </row>
    <row r="124" spans="1:11" ht="25.5" customHeight="1" x14ac:dyDescent="0.25">
      <c r="A124" s="131">
        <v>91</v>
      </c>
      <c r="B124" s="132" t="s">
        <v>485</v>
      </c>
      <c r="C124" s="132" t="s">
        <v>370</v>
      </c>
      <c r="D124" s="133" t="s">
        <v>371</v>
      </c>
      <c r="E124" s="134">
        <v>1800</v>
      </c>
      <c r="F124" s="139"/>
      <c r="G124" s="136" t="s">
        <v>372</v>
      </c>
      <c r="H124" s="137">
        <v>1464.4397526673474</v>
      </c>
      <c r="I124" s="135" t="s">
        <v>373</v>
      </c>
      <c r="J124" s="140" t="s">
        <v>486</v>
      </c>
    </row>
    <row r="125" spans="1:11" ht="25.5" customHeight="1" x14ac:dyDescent="0.25">
      <c r="A125" s="131">
        <v>52</v>
      </c>
      <c r="B125" s="132" t="s">
        <v>487</v>
      </c>
      <c r="C125" s="132" t="s">
        <v>370</v>
      </c>
      <c r="D125" s="133" t="s">
        <v>371</v>
      </c>
      <c r="E125" s="134">
        <v>620</v>
      </c>
      <c r="F125" s="139"/>
      <c r="G125" s="136" t="s">
        <v>372</v>
      </c>
      <c r="H125" s="137">
        <v>660.37731359349391</v>
      </c>
      <c r="I125" s="135" t="s">
        <v>477</v>
      </c>
      <c r="J125" s="138" t="s">
        <v>478</v>
      </c>
    </row>
    <row r="126" spans="1:11" ht="25.5" customHeight="1" x14ac:dyDescent="0.25">
      <c r="A126" s="141"/>
      <c r="B126" s="81" t="s">
        <v>488</v>
      </c>
      <c r="C126" s="81" t="s">
        <v>370</v>
      </c>
      <c r="D126" s="142"/>
      <c r="E126" s="143"/>
      <c r="F126" s="96"/>
      <c r="G126" s="106" t="s">
        <v>372</v>
      </c>
      <c r="H126" s="97"/>
      <c r="I126" s="98"/>
      <c r="J126" s="95"/>
      <c r="K126" s="2" t="s">
        <v>498</v>
      </c>
    </row>
    <row r="127" spans="1:11" ht="25.5" customHeight="1" x14ac:dyDescent="0.25">
      <c r="A127" s="141"/>
      <c r="B127" s="81" t="s">
        <v>489</v>
      </c>
      <c r="C127" s="81" t="s">
        <v>370</v>
      </c>
      <c r="D127" s="142"/>
      <c r="E127" s="143"/>
      <c r="F127" s="96"/>
      <c r="G127" s="106" t="s">
        <v>372</v>
      </c>
      <c r="H127" s="97"/>
      <c r="I127" s="98"/>
      <c r="J127" s="95"/>
      <c r="K127" s="2" t="s">
        <v>498</v>
      </c>
    </row>
    <row r="128" spans="1:11" ht="25.5" customHeight="1" x14ac:dyDescent="0.25">
      <c r="A128" s="141"/>
      <c r="B128" s="81" t="s">
        <v>490</v>
      </c>
      <c r="C128" s="81" t="s">
        <v>370</v>
      </c>
      <c r="D128" s="142"/>
      <c r="E128" s="143"/>
      <c r="F128" s="96"/>
      <c r="G128" s="106" t="s">
        <v>372</v>
      </c>
      <c r="H128" s="97"/>
      <c r="I128" s="98"/>
      <c r="J128" s="95"/>
      <c r="K128" s="2" t="s">
        <v>498</v>
      </c>
    </row>
    <row r="129" spans="1:11" ht="25.5" customHeight="1" x14ac:dyDescent="0.25">
      <c r="A129" s="141"/>
      <c r="B129" s="81" t="s">
        <v>491</v>
      </c>
      <c r="C129" s="81" t="s">
        <v>370</v>
      </c>
      <c r="D129" s="142"/>
      <c r="E129" s="143"/>
      <c r="F129" s="96"/>
      <c r="G129" s="106" t="s">
        <v>372</v>
      </c>
      <c r="H129" s="97"/>
      <c r="I129" s="98"/>
      <c r="J129" s="95"/>
      <c r="K129" s="2" t="s">
        <v>498</v>
      </c>
    </row>
    <row r="130" spans="1:11" ht="25.5" customHeight="1" x14ac:dyDescent="0.25">
      <c r="A130" s="141"/>
      <c r="B130" s="81" t="s">
        <v>492</v>
      </c>
      <c r="C130" s="81" t="s">
        <v>370</v>
      </c>
      <c r="D130" s="142"/>
      <c r="E130" s="143"/>
      <c r="F130" s="96"/>
      <c r="G130" s="106" t="s">
        <v>372</v>
      </c>
      <c r="H130" s="97"/>
      <c r="I130" s="98"/>
      <c r="J130" s="95"/>
      <c r="K130" s="2" t="s">
        <v>498</v>
      </c>
    </row>
    <row r="131" spans="1:11" ht="25.5" customHeight="1" x14ac:dyDescent="0.25">
      <c r="A131" s="141"/>
      <c r="B131" s="81" t="s">
        <v>493</v>
      </c>
      <c r="C131" s="81" t="s">
        <v>370</v>
      </c>
      <c r="D131" s="142"/>
      <c r="E131" s="143"/>
      <c r="F131" s="96"/>
      <c r="G131" s="106" t="s">
        <v>372</v>
      </c>
      <c r="H131" s="97"/>
      <c r="I131" s="98"/>
      <c r="J131" s="95"/>
      <c r="K131" s="2" t="s">
        <v>498</v>
      </c>
    </row>
    <row r="132" spans="1:11" ht="25.5" customHeight="1" x14ac:dyDescent="0.25">
      <c r="A132" s="141"/>
      <c r="B132" s="81" t="s">
        <v>494</v>
      </c>
      <c r="C132" s="81" t="s">
        <v>370</v>
      </c>
      <c r="D132" s="142"/>
      <c r="E132" s="143"/>
      <c r="F132" s="96"/>
      <c r="G132" s="106" t="s">
        <v>372</v>
      </c>
      <c r="H132" s="97"/>
      <c r="I132" s="98"/>
      <c r="J132" s="95"/>
      <c r="K132" s="2" t="s">
        <v>498</v>
      </c>
    </row>
    <row r="133" spans="1:11" ht="25.5" customHeight="1" x14ac:dyDescent="0.25">
      <c r="A133" s="141"/>
      <c r="B133" s="81" t="s">
        <v>495</v>
      </c>
      <c r="C133" s="81" t="s">
        <v>370</v>
      </c>
      <c r="D133" s="142"/>
      <c r="E133" s="143"/>
      <c r="F133" s="96"/>
      <c r="G133" s="106" t="s">
        <v>372</v>
      </c>
      <c r="H133" s="97"/>
      <c r="I133" s="98"/>
      <c r="J133" s="95"/>
      <c r="K133" s="2" t="s">
        <v>498</v>
      </c>
    </row>
    <row r="134" spans="1:11" ht="25.5" customHeight="1" x14ac:dyDescent="0.25">
      <c r="A134" s="141"/>
      <c r="B134" s="81" t="s">
        <v>496</v>
      </c>
      <c r="C134" s="81" t="s">
        <v>370</v>
      </c>
      <c r="D134" s="142"/>
      <c r="E134" s="143"/>
      <c r="F134" s="96"/>
      <c r="G134" s="106" t="s">
        <v>372</v>
      </c>
      <c r="H134" s="97"/>
      <c r="I134" s="98"/>
      <c r="J134" s="95"/>
      <c r="K134" s="2" t="s">
        <v>498</v>
      </c>
    </row>
    <row r="135" spans="1:11" ht="25.5" customHeight="1" x14ac:dyDescent="0.25">
      <c r="A135" s="141"/>
      <c r="B135" s="81" t="s">
        <v>497</v>
      </c>
      <c r="C135" s="81" t="s">
        <v>370</v>
      </c>
      <c r="D135" s="142"/>
      <c r="E135" s="143"/>
      <c r="F135" s="96"/>
      <c r="G135" s="106" t="s">
        <v>372</v>
      </c>
      <c r="H135" s="97"/>
      <c r="I135" s="98"/>
      <c r="J135" s="95"/>
      <c r="K135" s="2" t="s">
        <v>498</v>
      </c>
    </row>
    <row r="136" spans="1:11" x14ac:dyDescent="0.25">
      <c r="A136" s="354" t="s">
        <v>582</v>
      </c>
      <c r="B136" s="355"/>
      <c r="C136" s="355"/>
      <c r="D136" s="355"/>
      <c r="E136" s="355"/>
      <c r="F136" s="355"/>
      <c r="G136" s="355"/>
      <c r="H136" s="355"/>
      <c r="I136" s="355"/>
      <c r="J136" s="356"/>
    </row>
    <row r="137" spans="1:11" ht="45" x14ac:dyDescent="0.25">
      <c r="A137" s="111">
        <v>57</v>
      </c>
      <c r="B137" s="112" t="s">
        <v>583</v>
      </c>
      <c r="C137" s="113" t="s">
        <v>894</v>
      </c>
      <c r="D137" s="114" t="s">
        <v>371</v>
      </c>
      <c r="E137" s="115">
        <v>1000</v>
      </c>
      <c r="F137" s="113"/>
      <c r="G137" s="114" t="s">
        <v>584</v>
      </c>
      <c r="H137" s="115">
        <v>932.71</v>
      </c>
      <c r="I137" s="125" t="s">
        <v>373</v>
      </c>
      <c r="J137" s="112" t="s">
        <v>585</v>
      </c>
    </row>
    <row r="138" spans="1:11" ht="45" x14ac:dyDescent="0.25">
      <c r="A138" s="111">
        <v>58</v>
      </c>
      <c r="B138" s="112" t="s">
        <v>586</v>
      </c>
      <c r="C138" s="113" t="s">
        <v>884</v>
      </c>
      <c r="D138" s="114" t="s">
        <v>371</v>
      </c>
      <c r="E138" s="115">
        <v>450</v>
      </c>
      <c r="F138" s="113"/>
      <c r="G138" s="114" t="s">
        <v>566</v>
      </c>
      <c r="H138" s="115">
        <v>394.04</v>
      </c>
      <c r="I138" s="125" t="s">
        <v>373</v>
      </c>
      <c r="J138" s="112" t="s">
        <v>587</v>
      </c>
    </row>
    <row r="139" spans="1:11" ht="45" x14ac:dyDescent="0.2">
      <c r="A139" s="118">
        <v>60</v>
      </c>
      <c r="B139" s="119" t="s">
        <v>419</v>
      </c>
      <c r="C139" s="113" t="s">
        <v>884</v>
      </c>
      <c r="D139" s="120" t="s">
        <v>371</v>
      </c>
      <c r="E139" s="121">
        <v>200</v>
      </c>
      <c r="F139" s="144"/>
      <c r="G139" s="120" t="s">
        <v>584</v>
      </c>
      <c r="H139" s="121">
        <v>186.54</v>
      </c>
      <c r="I139" s="145" t="s">
        <v>373</v>
      </c>
      <c r="J139" s="112" t="s">
        <v>589</v>
      </c>
    </row>
    <row r="140" spans="1:11" ht="52.5" customHeight="1" x14ac:dyDescent="0.2">
      <c r="A140" s="118">
        <v>94</v>
      </c>
      <c r="B140" s="119" t="s">
        <v>558</v>
      </c>
      <c r="C140" s="119" t="s">
        <v>559</v>
      </c>
      <c r="D140" s="120" t="s">
        <v>371</v>
      </c>
      <c r="E140" s="121">
        <v>38400</v>
      </c>
      <c r="F140" s="144"/>
      <c r="G140" s="120" t="s">
        <v>584</v>
      </c>
      <c r="H140" s="152">
        <v>35816.230000000003</v>
      </c>
      <c r="I140" s="145" t="s">
        <v>373</v>
      </c>
      <c r="J140" s="119" t="s">
        <v>557</v>
      </c>
    </row>
    <row r="141" spans="1:11" x14ac:dyDescent="0.25">
      <c r="A141" s="354" t="s">
        <v>643</v>
      </c>
      <c r="B141" s="355"/>
      <c r="C141" s="355"/>
      <c r="D141" s="355"/>
      <c r="E141" s="355"/>
      <c r="F141" s="355"/>
      <c r="G141" s="355"/>
      <c r="H141" s="355"/>
      <c r="I141" s="355"/>
      <c r="J141" s="356"/>
    </row>
    <row r="142" spans="1:11" ht="62.25" customHeight="1" x14ac:dyDescent="0.25">
      <c r="A142" s="79"/>
      <c r="B142" s="80" t="s">
        <v>499</v>
      </c>
      <c r="C142" s="80" t="s">
        <v>370</v>
      </c>
      <c r="D142" s="103" t="s">
        <v>500</v>
      </c>
      <c r="E142" s="158" t="s">
        <v>501</v>
      </c>
      <c r="F142" s="88" t="s">
        <v>502</v>
      </c>
      <c r="G142" s="106" t="s">
        <v>503</v>
      </c>
      <c r="H142" s="107">
        <v>156464.28985</v>
      </c>
      <c r="I142" s="86"/>
      <c r="J142" s="159" t="s">
        <v>349</v>
      </c>
    </row>
    <row r="143" spans="1:11" ht="62.25" customHeight="1" x14ac:dyDescent="0.25">
      <c r="A143" s="79"/>
      <c r="B143" s="80" t="s">
        <v>504</v>
      </c>
      <c r="C143" s="80" t="s">
        <v>370</v>
      </c>
      <c r="D143" s="103" t="s">
        <v>500</v>
      </c>
      <c r="E143" s="158">
        <v>1864</v>
      </c>
      <c r="F143" s="88">
        <v>1420</v>
      </c>
      <c r="G143" s="106" t="s">
        <v>505</v>
      </c>
      <c r="H143" s="107">
        <v>352611.42134</v>
      </c>
      <c r="I143" s="86"/>
      <c r="J143" s="159" t="s">
        <v>349</v>
      </c>
    </row>
    <row r="144" spans="1:11" ht="62.25" customHeight="1" x14ac:dyDescent="0.25">
      <c r="A144" s="79"/>
      <c r="B144" s="80" t="s">
        <v>506</v>
      </c>
      <c r="C144" s="80" t="s">
        <v>370</v>
      </c>
      <c r="D144" s="103" t="s">
        <v>500</v>
      </c>
      <c r="E144" s="158">
        <v>454</v>
      </c>
      <c r="F144" s="88">
        <v>1800</v>
      </c>
      <c r="G144" s="106" t="s">
        <v>362</v>
      </c>
      <c r="H144" s="107">
        <v>337520.27251321299</v>
      </c>
      <c r="I144" s="86"/>
      <c r="J144" s="159" t="s">
        <v>507</v>
      </c>
    </row>
    <row r="145" spans="1:10" ht="62.25" customHeight="1" x14ac:dyDescent="0.25">
      <c r="A145" s="79"/>
      <c r="B145" s="80" t="s">
        <v>508</v>
      </c>
      <c r="C145" s="80" t="s">
        <v>370</v>
      </c>
      <c r="D145" s="103" t="s">
        <v>500</v>
      </c>
      <c r="E145" s="104">
        <v>700</v>
      </c>
      <c r="F145" s="88" t="s">
        <v>509</v>
      </c>
      <c r="G145" s="106" t="s">
        <v>372</v>
      </c>
      <c r="H145" s="107">
        <v>90294.011298480022</v>
      </c>
      <c r="I145" s="86"/>
      <c r="J145" s="159" t="s">
        <v>510</v>
      </c>
    </row>
    <row r="146" spans="1:10" ht="62.25" customHeight="1" x14ac:dyDescent="0.25">
      <c r="A146" s="79"/>
      <c r="B146" s="80" t="s">
        <v>511</v>
      </c>
      <c r="C146" s="80" t="s">
        <v>370</v>
      </c>
      <c r="D146" s="103" t="s">
        <v>500</v>
      </c>
      <c r="E146" s="104">
        <v>1715</v>
      </c>
      <c r="F146" s="88" t="s">
        <v>512</v>
      </c>
      <c r="G146" s="106" t="s">
        <v>513</v>
      </c>
      <c r="H146" s="107">
        <v>244289.02057182661</v>
      </c>
      <c r="I146" s="86"/>
      <c r="J146" s="159" t="s">
        <v>510</v>
      </c>
    </row>
    <row r="147" spans="1:10" ht="62.25" customHeight="1" x14ac:dyDescent="0.25">
      <c r="A147" s="79"/>
      <c r="B147" s="80" t="s">
        <v>514</v>
      </c>
      <c r="C147" s="80" t="s">
        <v>370</v>
      </c>
      <c r="D147" s="103" t="s">
        <v>500</v>
      </c>
      <c r="E147" s="104">
        <v>2580</v>
      </c>
      <c r="F147" s="88" t="s">
        <v>515</v>
      </c>
      <c r="G147" s="106" t="s">
        <v>513</v>
      </c>
      <c r="H147" s="107">
        <v>270399.71267759998</v>
      </c>
      <c r="I147" s="86"/>
      <c r="J147" s="159" t="s">
        <v>516</v>
      </c>
    </row>
    <row r="148" spans="1:10" ht="62.25" customHeight="1" x14ac:dyDescent="0.25">
      <c r="A148" s="79"/>
      <c r="B148" s="80" t="s">
        <v>517</v>
      </c>
      <c r="C148" s="80" t="s">
        <v>370</v>
      </c>
      <c r="D148" s="103" t="s">
        <v>500</v>
      </c>
      <c r="E148" s="104">
        <v>300</v>
      </c>
      <c r="F148" s="88" t="s">
        <v>518</v>
      </c>
      <c r="G148" s="106" t="s">
        <v>513</v>
      </c>
      <c r="H148" s="107">
        <v>42294.678130315566</v>
      </c>
      <c r="I148" s="86"/>
      <c r="J148" s="159" t="s">
        <v>519</v>
      </c>
    </row>
    <row r="149" spans="1:10" ht="62.25" customHeight="1" x14ac:dyDescent="0.25">
      <c r="A149" s="79"/>
      <c r="B149" s="80" t="s">
        <v>520</v>
      </c>
      <c r="C149" s="80" t="s">
        <v>370</v>
      </c>
      <c r="D149" s="103" t="s">
        <v>500</v>
      </c>
      <c r="E149" s="158" t="s">
        <v>521</v>
      </c>
      <c r="F149" s="88" t="s">
        <v>522</v>
      </c>
      <c r="G149" s="106" t="s">
        <v>513</v>
      </c>
      <c r="H149" s="107">
        <v>69666.18345348</v>
      </c>
      <c r="I149" s="86"/>
      <c r="J149" s="159" t="s">
        <v>523</v>
      </c>
    </row>
    <row r="150" spans="1:10" ht="62.25" customHeight="1" x14ac:dyDescent="0.25">
      <c r="A150" s="79"/>
      <c r="B150" s="80" t="s">
        <v>524</v>
      </c>
      <c r="C150" s="80" t="s">
        <v>370</v>
      </c>
      <c r="D150" s="103" t="s">
        <v>500</v>
      </c>
      <c r="E150" s="104">
        <v>1202</v>
      </c>
      <c r="F150" s="88" t="s">
        <v>525</v>
      </c>
      <c r="G150" s="106" t="s">
        <v>372</v>
      </c>
      <c r="H150" s="107">
        <v>55283.301238319997</v>
      </c>
      <c r="I150" s="86"/>
      <c r="J150" s="159" t="s">
        <v>526</v>
      </c>
    </row>
    <row r="151" spans="1:10" ht="62.25" customHeight="1" x14ac:dyDescent="0.25">
      <c r="A151" s="79"/>
      <c r="B151" s="80" t="s">
        <v>527</v>
      </c>
      <c r="C151" s="80" t="s">
        <v>370</v>
      </c>
      <c r="D151" s="103" t="s">
        <v>500</v>
      </c>
      <c r="E151" s="104" t="s">
        <v>528</v>
      </c>
      <c r="F151" s="88" t="s">
        <v>529</v>
      </c>
      <c r="G151" s="106" t="s">
        <v>372</v>
      </c>
      <c r="H151" s="107">
        <v>38586.112342080007</v>
      </c>
      <c r="I151" s="86"/>
      <c r="J151" s="159" t="s">
        <v>530</v>
      </c>
    </row>
    <row r="152" spans="1:10" ht="62.25" customHeight="1" x14ac:dyDescent="0.25">
      <c r="A152" s="79"/>
      <c r="B152" s="80" t="s">
        <v>531</v>
      </c>
      <c r="C152" s="80" t="s">
        <v>370</v>
      </c>
      <c r="D152" s="103" t="s">
        <v>500</v>
      </c>
      <c r="E152" s="104">
        <v>214</v>
      </c>
      <c r="F152" s="88" t="s">
        <v>532</v>
      </c>
      <c r="G152" s="106" t="s">
        <v>372</v>
      </c>
      <c r="H152" s="107">
        <v>17256.041526839999</v>
      </c>
      <c r="I152" s="86"/>
      <c r="J152" s="159" t="s">
        <v>533</v>
      </c>
    </row>
    <row r="153" spans="1:10" ht="62.25" customHeight="1" x14ac:dyDescent="0.25">
      <c r="A153" s="79"/>
      <c r="B153" s="80" t="s">
        <v>534</v>
      </c>
      <c r="C153" s="80" t="s">
        <v>370</v>
      </c>
      <c r="D153" s="103" t="s">
        <v>500</v>
      </c>
      <c r="E153" s="104">
        <v>450</v>
      </c>
      <c r="F153" s="88" t="s">
        <v>535</v>
      </c>
      <c r="G153" s="106" t="s">
        <v>372</v>
      </c>
      <c r="H153" s="107">
        <v>16940.840652840001</v>
      </c>
      <c r="I153" s="86"/>
      <c r="J153" s="159" t="s">
        <v>536</v>
      </c>
    </row>
    <row r="154" spans="1:10" ht="62.25" customHeight="1" x14ac:dyDescent="0.25">
      <c r="A154" s="79"/>
      <c r="B154" s="80" t="s">
        <v>537</v>
      </c>
      <c r="C154" s="80" t="s">
        <v>370</v>
      </c>
      <c r="D154" s="103" t="s">
        <v>500</v>
      </c>
      <c r="E154" s="104">
        <v>300</v>
      </c>
      <c r="F154" s="88" t="s">
        <v>535</v>
      </c>
      <c r="G154" s="106" t="s">
        <v>372</v>
      </c>
      <c r="H154" s="107">
        <v>22544.498902799998</v>
      </c>
      <c r="I154" s="86"/>
      <c r="J154" s="159" t="s">
        <v>538</v>
      </c>
    </row>
    <row r="155" spans="1:10" ht="62.25" customHeight="1" x14ac:dyDescent="0.25">
      <c r="A155" s="79"/>
      <c r="B155" s="80" t="s">
        <v>539</v>
      </c>
      <c r="C155" s="80" t="s">
        <v>370</v>
      </c>
      <c r="D155" s="103" t="s">
        <v>500</v>
      </c>
      <c r="E155" s="104">
        <v>250</v>
      </c>
      <c r="F155" s="88" t="s">
        <v>540</v>
      </c>
      <c r="G155" s="106" t="s">
        <v>372</v>
      </c>
      <c r="H155" s="107">
        <v>13169.268967559998</v>
      </c>
      <c r="I155" s="86"/>
      <c r="J155" s="159" t="s">
        <v>541</v>
      </c>
    </row>
    <row r="156" spans="1:10" ht="62.25" customHeight="1" x14ac:dyDescent="0.25">
      <c r="A156" s="79"/>
      <c r="B156" s="80" t="s">
        <v>542</v>
      </c>
      <c r="C156" s="80" t="s">
        <v>370</v>
      </c>
      <c r="D156" s="103" t="s">
        <v>500</v>
      </c>
      <c r="E156" s="104">
        <v>210</v>
      </c>
      <c r="F156" s="88" t="s">
        <v>535</v>
      </c>
      <c r="G156" s="106" t="s">
        <v>513</v>
      </c>
      <c r="H156" s="107">
        <v>13315.636271406358</v>
      </c>
      <c r="I156" s="86"/>
      <c r="J156" s="159" t="s">
        <v>538</v>
      </c>
    </row>
    <row r="157" spans="1:10" ht="62.25" customHeight="1" x14ac:dyDescent="0.25">
      <c r="A157" s="79"/>
      <c r="B157" s="80" t="s">
        <v>543</v>
      </c>
      <c r="C157" s="80" t="s">
        <v>370</v>
      </c>
      <c r="D157" s="103" t="s">
        <v>500</v>
      </c>
      <c r="E157" s="104">
        <v>350</v>
      </c>
      <c r="F157" s="88" t="s">
        <v>540</v>
      </c>
      <c r="G157" s="106" t="s">
        <v>513</v>
      </c>
      <c r="H157" s="107">
        <v>15856.961821016039</v>
      </c>
      <c r="I157" s="86"/>
      <c r="J157" s="159" t="s">
        <v>536</v>
      </c>
    </row>
    <row r="158" spans="1:10" ht="62.25" customHeight="1" x14ac:dyDescent="0.25">
      <c r="A158" s="79"/>
      <c r="B158" s="80" t="s">
        <v>544</v>
      </c>
      <c r="C158" s="80" t="s">
        <v>370</v>
      </c>
      <c r="D158" s="103" t="s">
        <v>500</v>
      </c>
      <c r="E158" s="104">
        <v>280</v>
      </c>
      <c r="F158" s="88" t="s">
        <v>540</v>
      </c>
      <c r="G158" s="106" t="s">
        <v>513</v>
      </c>
      <c r="H158" s="107">
        <v>14121.116161592761</v>
      </c>
      <c r="I158" s="86"/>
      <c r="J158" s="159" t="s">
        <v>545</v>
      </c>
    </row>
    <row r="159" spans="1:10" ht="62.25" customHeight="1" x14ac:dyDescent="0.25">
      <c r="A159" s="79"/>
      <c r="B159" s="80" t="s">
        <v>546</v>
      </c>
      <c r="C159" s="80" t="s">
        <v>370</v>
      </c>
      <c r="D159" s="103" t="s">
        <v>500</v>
      </c>
      <c r="E159" s="104">
        <v>250</v>
      </c>
      <c r="F159" s="88" t="s">
        <v>540</v>
      </c>
      <c r="G159" s="106" t="s">
        <v>513</v>
      </c>
      <c r="H159" s="107">
        <v>11864.639521120198</v>
      </c>
      <c r="I159" s="86"/>
      <c r="J159" s="159" t="s">
        <v>536</v>
      </c>
    </row>
    <row r="160" spans="1:10" ht="101.25" x14ac:dyDescent="0.25">
      <c r="A160" s="160">
        <v>117</v>
      </c>
      <c r="B160" s="161" t="s">
        <v>644</v>
      </c>
      <c r="C160" s="119" t="s">
        <v>370</v>
      </c>
      <c r="D160" s="162" t="s">
        <v>500</v>
      </c>
      <c r="E160" s="148">
        <v>2258</v>
      </c>
      <c r="F160" s="163" t="s">
        <v>900</v>
      </c>
      <c r="G160" s="147" t="s">
        <v>571</v>
      </c>
      <c r="H160" s="164">
        <v>53009.56</v>
      </c>
      <c r="I160" s="147" t="s">
        <v>645</v>
      </c>
      <c r="J160" s="119" t="s">
        <v>1036</v>
      </c>
    </row>
    <row r="161" spans="1:10" ht="135" x14ac:dyDescent="0.25">
      <c r="A161" s="155">
        <v>118</v>
      </c>
      <c r="B161" s="156" t="s">
        <v>646</v>
      </c>
      <c r="C161" s="156" t="s">
        <v>370</v>
      </c>
      <c r="D161" s="165" t="s">
        <v>500</v>
      </c>
      <c r="E161" s="115">
        <v>65813</v>
      </c>
      <c r="F161" s="166" t="s">
        <v>901</v>
      </c>
      <c r="G161" s="114" t="s">
        <v>571</v>
      </c>
      <c r="H161" s="167">
        <v>3619221.53</v>
      </c>
      <c r="I161" s="168" t="s">
        <v>647</v>
      </c>
      <c r="J161" s="113" t="s">
        <v>902</v>
      </c>
    </row>
    <row r="162" spans="1:10" ht="135" x14ac:dyDescent="0.25">
      <c r="A162" s="155">
        <v>119</v>
      </c>
      <c r="B162" s="156" t="s">
        <v>648</v>
      </c>
      <c r="C162" s="156" t="s">
        <v>370</v>
      </c>
      <c r="D162" s="165" t="s">
        <v>500</v>
      </c>
      <c r="E162" s="115">
        <v>56781</v>
      </c>
      <c r="F162" s="166" t="s">
        <v>903</v>
      </c>
      <c r="G162" s="114" t="s">
        <v>571</v>
      </c>
      <c r="H162" s="167">
        <v>3122529.25</v>
      </c>
      <c r="I162" s="168" t="s">
        <v>647</v>
      </c>
      <c r="J162" s="113" t="s">
        <v>902</v>
      </c>
    </row>
    <row r="163" spans="1:10" ht="112.5" x14ac:dyDescent="0.25">
      <c r="A163" s="160">
        <v>120</v>
      </c>
      <c r="B163" s="161" t="s">
        <v>649</v>
      </c>
      <c r="C163" s="119" t="s">
        <v>370</v>
      </c>
      <c r="D163" s="162" t="s">
        <v>500</v>
      </c>
      <c r="E163" s="148">
        <v>93691</v>
      </c>
      <c r="F163" s="163" t="s">
        <v>904</v>
      </c>
      <c r="G163" s="147" t="s">
        <v>571</v>
      </c>
      <c r="H163" s="169">
        <v>17693239.600000001</v>
      </c>
      <c r="I163" s="170" t="s">
        <v>650</v>
      </c>
      <c r="J163" s="119" t="s">
        <v>1037</v>
      </c>
    </row>
    <row r="164" spans="1:10" ht="112.5" x14ac:dyDescent="0.25">
      <c r="A164" s="155">
        <v>121</v>
      </c>
      <c r="B164" s="156" t="s">
        <v>651</v>
      </c>
      <c r="C164" s="156" t="s">
        <v>370</v>
      </c>
      <c r="D164" s="165" t="s">
        <v>500</v>
      </c>
      <c r="E164" s="115">
        <v>31939</v>
      </c>
      <c r="F164" s="166" t="s">
        <v>905</v>
      </c>
      <c r="G164" s="114" t="s">
        <v>571</v>
      </c>
      <c r="H164" s="117">
        <v>5173499.7699999996</v>
      </c>
      <c r="I164" s="168" t="s">
        <v>652</v>
      </c>
      <c r="J164" s="113" t="s">
        <v>906</v>
      </c>
    </row>
    <row r="165" spans="1:10" ht="112.5" x14ac:dyDescent="0.25">
      <c r="A165" s="155">
        <v>122</v>
      </c>
      <c r="B165" s="156" t="s">
        <v>653</v>
      </c>
      <c r="C165" s="156" t="s">
        <v>370</v>
      </c>
      <c r="D165" s="165" t="s">
        <v>500</v>
      </c>
      <c r="E165" s="115">
        <v>3613</v>
      </c>
      <c r="F165" s="166" t="s">
        <v>907</v>
      </c>
      <c r="G165" s="114" t="s">
        <v>571</v>
      </c>
      <c r="H165" s="117">
        <v>585236.06000000006</v>
      </c>
      <c r="I165" s="168" t="s">
        <v>652</v>
      </c>
      <c r="J165" s="113" t="s">
        <v>906</v>
      </c>
    </row>
    <row r="166" spans="1:10" ht="45" x14ac:dyDescent="0.25">
      <c r="A166" s="155">
        <v>123</v>
      </c>
      <c r="B166" s="156" t="s">
        <v>654</v>
      </c>
      <c r="C166" s="113" t="s">
        <v>884</v>
      </c>
      <c r="D166" s="171" t="s">
        <v>500</v>
      </c>
      <c r="E166" s="115">
        <v>3097</v>
      </c>
      <c r="F166" s="172" t="s">
        <v>908</v>
      </c>
      <c r="G166" s="114" t="s">
        <v>571</v>
      </c>
      <c r="H166" s="115">
        <v>0</v>
      </c>
      <c r="I166" s="113"/>
      <c r="J166" s="113"/>
    </row>
    <row r="167" spans="1:10" ht="45" x14ac:dyDescent="0.25">
      <c r="A167" s="155">
        <v>124</v>
      </c>
      <c r="B167" s="156" t="s">
        <v>655</v>
      </c>
      <c r="C167" s="113" t="s">
        <v>884</v>
      </c>
      <c r="D167" s="171" t="s">
        <v>500</v>
      </c>
      <c r="E167" s="115">
        <v>9291</v>
      </c>
      <c r="F167" s="172" t="s">
        <v>909</v>
      </c>
      <c r="G167" s="114" t="s">
        <v>571</v>
      </c>
      <c r="H167" s="115">
        <v>0</v>
      </c>
      <c r="I167" s="113"/>
      <c r="J167" s="113"/>
    </row>
    <row r="168" spans="1:10" ht="112.5" x14ac:dyDescent="0.25">
      <c r="A168" s="155">
        <v>127</v>
      </c>
      <c r="B168" s="156" t="s">
        <v>656</v>
      </c>
      <c r="C168" s="113" t="s">
        <v>910</v>
      </c>
      <c r="D168" s="114" t="s">
        <v>657</v>
      </c>
      <c r="E168" s="115">
        <v>1000</v>
      </c>
      <c r="F168" s="173">
        <v>600</v>
      </c>
      <c r="G168" s="114" t="s">
        <v>584</v>
      </c>
      <c r="H168" s="117">
        <v>195645.07</v>
      </c>
      <c r="I168" s="168" t="s">
        <v>650</v>
      </c>
      <c r="J168" s="113" t="s">
        <v>911</v>
      </c>
    </row>
    <row r="169" spans="1:10" ht="45" x14ac:dyDescent="0.25">
      <c r="A169" s="155">
        <v>128</v>
      </c>
      <c r="B169" s="113" t="s">
        <v>912</v>
      </c>
      <c r="C169" s="113" t="s">
        <v>913</v>
      </c>
      <c r="D169" s="114" t="s">
        <v>657</v>
      </c>
      <c r="E169" s="115">
        <v>2300</v>
      </c>
      <c r="F169" s="174">
        <v>1200</v>
      </c>
      <c r="G169" s="114" t="s">
        <v>584</v>
      </c>
      <c r="H169" s="115">
        <v>0</v>
      </c>
      <c r="I169" s="113"/>
      <c r="J169" s="113"/>
    </row>
    <row r="170" spans="1:10" ht="135" x14ac:dyDescent="0.25">
      <c r="A170" s="155">
        <v>129</v>
      </c>
      <c r="B170" s="175" t="s">
        <v>658</v>
      </c>
      <c r="C170" s="156" t="s">
        <v>659</v>
      </c>
      <c r="D170" s="114" t="s">
        <v>657</v>
      </c>
      <c r="E170" s="115">
        <v>70</v>
      </c>
      <c r="F170" s="173">
        <v>200</v>
      </c>
      <c r="G170" s="114" t="s">
        <v>584</v>
      </c>
      <c r="H170" s="117">
        <v>3988.05</v>
      </c>
      <c r="I170" s="168" t="s">
        <v>647</v>
      </c>
      <c r="J170" s="113" t="s">
        <v>902</v>
      </c>
    </row>
    <row r="171" spans="1:10" ht="112.5" x14ac:dyDescent="0.25">
      <c r="A171" s="176">
        <v>130</v>
      </c>
      <c r="B171" s="112" t="s">
        <v>1038</v>
      </c>
      <c r="C171" s="156" t="s">
        <v>660</v>
      </c>
      <c r="D171" s="114" t="s">
        <v>657</v>
      </c>
      <c r="E171" s="115">
        <v>625</v>
      </c>
      <c r="F171" s="153">
        <v>1000</v>
      </c>
      <c r="G171" s="114" t="s">
        <v>584</v>
      </c>
      <c r="H171" s="117">
        <v>104882.39</v>
      </c>
      <c r="I171" s="168" t="s">
        <v>652</v>
      </c>
      <c r="J171" s="113" t="s">
        <v>906</v>
      </c>
    </row>
    <row r="172" spans="1:10" ht="112.5" x14ac:dyDescent="0.25">
      <c r="A172" s="176">
        <v>131</v>
      </c>
      <c r="B172" s="112" t="s">
        <v>661</v>
      </c>
      <c r="C172" s="175" t="s">
        <v>914</v>
      </c>
      <c r="D172" s="114" t="s">
        <v>657</v>
      </c>
      <c r="E172" s="115">
        <v>1800</v>
      </c>
      <c r="F172" s="111">
        <v>500</v>
      </c>
      <c r="G172" s="114" t="s">
        <v>584</v>
      </c>
      <c r="H172" s="117">
        <v>352161.13</v>
      </c>
      <c r="I172" s="168" t="s">
        <v>650</v>
      </c>
      <c r="J172" s="113" t="s">
        <v>911</v>
      </c>
    </row>
    <row r="173" spans="1:10" ht="112.5" x14ac:dyDescent="0.25">
      <c r="A173" s="176">
        <v>132</v>
      </c>
      <c r="B173" s="113" t="s">
        <v>915</v>
      </c>
      <c r="C173" s="175" t="s">
        <v>916</v>
      </c>
      <c r="D173" s="114" t="s">
        <v>657</v>
      </c>
      <c r="E173" s="115">
        <v>120</v>
      </c>
      <c r="F173" s="111">
        <v>1000</v>
      </c>
      <c r="G173" s="114" t="s">
        <v>584</v>
      </c>
      <c r="H173" s="117">
        <v>20137.419999999998</v>
      </c>
      <c r="I173" s="168" t="s">
        <v>652</v>
      </c>
      <c r="J173" s="113" t="s">
        <v>906</v>
      </c>
    </row>
    <row r="174" spans="1:10" ht="112.5" x14ac:dyDescent="0.25">
      <c r="A174" s="176">
        <v>133</v>
      </c>
      <c r="B174" s="112" t="s">
        <v>1039</v>
      </c>
      <c r="C174" s="112" t="s">
        <v>662</v>
      </c>
      <c r="D174" s="114" t="s">
        <v>657</v>
      </c>
      <c r="E174" s="115">
        <v>5600</v>
      </c>
      <c r="F174" s="111">
        <v>500</v>
      </c>
      <c r="G174" s="114" t="s">
        <v>584</v>
      </c>
      <c r="H174" s="117">
        <v>1095612.42</v>
      </c>
      <c r="I174" s="168" t="s">
        <v>650</v>
      </c>
      <c r="J174" s="113" t="s">
        <v>911</v>
      </c>
    </row>
    <row r="175" spans="1:10" ht="101.25" x14ac:dyDescent="0.25">
      <c r="A175" s="176">
        <v>134</v>
      </c>
      <c r="B175" s="112" t="s">
        <v>663</v>
      </c>
      <c r="C175" s="156" t="s">
        <v>664</v>
      </c>
      <c r="D175" s="114" t="s">
        <v>657</v>
      </c>
      <c r="E175" s="177">
        <v>4000</v>
      </c>
      <c r="F175" s="111">
        <v>160</v>
      </c>
      <c r="G175" s="114" t="s">
        <v>584</v>
      </c>
      <c r="H175" s="117">
        <v>97285.84</v>
      </c>
      <c r="I175" s="114" t="s">
        <v>645</v>
      </c>
      <c r="J175" s="113" t="s">
        <v>917</v>
      </c>
    </row>
    <row r="176" spans="1:10" x14ac:dyDescent="0.25">
      <c r="A176" s="354" t="s">
        <v>665</v>
      </c>
      <c r="B176" s="355"/>
      <c r="C176" s="355"/>
      <c r="D176" s="355"/>
      <c r="E176" s="355"/>
      <c r="F176" s="355"/>
      <c r="G176" s="355"/>
      <c r="H176" s="355"/>
      <c r="I176" s="355"/>
      <c r="J176" s="356"/>
    </row>
    <row r="177" spans="1:10" ht="67.5" x14ac:dyDescent="0.25">
      <c r="A177" s="176">
        <v>135</v>
      </c>
      <c r="B177" s="112" t="s">
        <v>666</v>
      </c>
      <c r="C177" s="113"/>
      <c r="D177" s="114" t="s">
        <v>657</v>
      </c>
      <c r="E177" s="177">
        <v>3000</v>
      </c>
      <c r="F177" s="111">
        <v>1400</v>
      </c>
      <c r="G177" s="114" t="s">
        <v>584</v>
      </c>
      <c r="H177" s="115">
        <v>0</v>
      </c>
      <c r="I177" s="113"/>
      <c r="J177" s="113" t="s">
        <v>918</v>
      </c>
    </row>
    <row r="178" spans="1:10" ht="146.25" x14ac:dyDescent="0.25">
      <c r="A178" s="176">
        <v>136</v>
      </c>
      <c r="B178" s="112" t="s">
        <v>667</v>
      </c>
      <c r="C178" s="156" t="s">
        <v>668</v>
      </c>
      <c r="D178" s="114" t="s">
        <v>657</v>
      </c>
      <c r="E178" s="177">
        <v>1000</v>
      </c>
      <c r="F178" s="166" t="s">
        <v>919</v>
      </c>
      <c r="G178" s="114" t="s">
        <v>584</v>
      </c>
      <c r="H178" s="117">
        <v>61636.58</v>
      </c>
      <c r="I178" s="114" t="s">
        <v>669</v>
      </c>
      <c r="J178" s="112" t="s">
        <v>1040</v>
      </c>
    </row>
    <row r="179" spans="1:10" ht="112.5" x14ac:dyDescent="0.25">
      <c r="A179" s="176">
        <v>137</v>
      </c>
      <c r="B179" s="112" t="s">
        <v>670</v>
      </c>
      <c r="C179" s="113" t="s">
        <v>920</v>
      </c>
      <c r="D179" s="114" t="s">
        <v>657</v>
      </c>
      <c r="E179" s="115">
        <v>1500</v>
      </c>
      <c r="F179" s="166" t="s">
        <v>921</v>
      </c>
      <c r="G179" s="114" t="s">
        <v>584</v>
      </c>
      <c r="H179" s="117">
        <v>1646285.48</v>
      </c>
      <c r="I179" s="168" t="s">
        <v>652</v>
      </c>
      <c r="J179" s="113" t="s">
        <v>906</v>
      </c>
    </row>
    <row r="180" spans="1:10" ht="112.5" x14ac:dyDescent="0.25">
      <c r="A180" s="176">
        <v>138</v>
      </c>
      <c r="B180" s="156" t="s">
        <v>671</v>
      </c>
      <c r="C180" s="156" t="s">
        <v>672</v>
      </c>
      <c r="D180" s="114" t="s">
        <v>657</v>
      </c>
      <c r="E180" s="115">
        <v>400</v>
      </c>
      <c r="F180" s="153">
        <v>1200</v>
      </c>
      <c r="G180" s="114" t="s">
        <v>584</v>
      </c>
      <c r="H180" s="117">
        <v>67126.83</v>
      </c>
      <c r="I180" s="168" t="s">
        <v>652</v>
      </c>
      <c r="J180" s="113" t="s">
        <v>906</v>
      </c>
    </row>
    <row r="181" spans="1:10" ht="112.5" x14ac:dyDescent="0.25">
      <c r="A181" s="176">
        <v>139</v>
      </c>
      <c r="B181" s="112" t="s">
        <v>673</v>
      </c>
      <c r="C181" s="112" t="s">
        <v>674</v>
      </c>
      <c r="D181" s="114" t="s">
        <v>657</v>
      </c>
      <c r="E181" s="115">
        <v>5500</v>
      </c>
      <c r="F181" s="153">
        <v>1000</v>
      </c>
      <c r="G181" s="114" t="s">
        <v>584</v>
      </c>
      <c r="H181" s="117">
        <v>1076047.9099999999</v>
      </c>
      <c r="I181" s="168" t="s">
        <v>650</v>
      </c>
      <c r="J181" s="113" t="s">
        <v>911</v>
      </c>
    </row>
    <row r="182" spans="1:10" ht="112.5" x14ac:dyDescent="0.25">
      <c r="A182" s="176">
        <v>140</v>
      </c>
      <c r="B182" s="112" t="s">
        <v>675</v>
      </c>
      <c r="C182" s="112" t="s">
        <v>676</v>
      </c>
      <c r="D182" s="114" t="s">
        <v>657</v>
      </c>
      <c r="E182" s="115">
        <v>1100</v>
      </c>
      <c r="F182" s="111">
        <v>900</v>
      </c>
      <c r="G182" s="114" t="s">
        <v>584</v>
      </c>
      <c r="H182" s="117">
        <v>215209.58</v>
      </c>
      <c r="I182" s="168" t="s">
        <v>650</v>
      </c>
      <c r="J182" s="113" t="s">
        <v>911</v>
      </c>
    </row>
    <row r="183" spans="1:10" ht="67.5" x14ac:dyDescent="0.25">
      <c r="A183" s="176">
        <v>141</v>
      </c>
      <c r="B183" s="113" t="s">
        <v>922</v>
      </c>
      <c r="C183" s="156" t="s">
        <v>677</v>
      </c>
      <c r="D183" s="114" t="s">
        <v>657</v>
      </c>
      <c r="E183" s="115">
        <v>800</v>
      </c>
      <c r="F183" s="166" t="s">
        <v>923</v>
      </c>
      <c r="G183" s="114" t="s">
        <v>584</v>
      </c>
      <c r="H183" s="115">
        <v>0</v>
      </c>
      <c r="I183" s="113"/>
      <c r="J183" s="175" t="s">
        <v>924</v>
      </c>
    </row>
    <row r="184" spans="1:10" ht="67.5" x14ac:dyDescent="0.25">
      <c r="A184" s="176">
        <v>143</v>
      </c>
      <c r="B184" s="112" t="s">
        <v>678</v>
      </c>
      <c r="C184" s="112" t="s">
        <v>679</v>
      </c>
      <c r="D184" s="114" t="s">
        <v>657</v>
      </c>
      <c r="E184" s="115">
        <v>3080</v>
      </c>
      <c r="F184" s="111">
        <v>1420</v>
      </c>
      <c r="G184" s="114" t="s">
        <v>584</v>
      </c>
      <c r="H184" s="115">
        <v>0</v>
      </c>
      <c r="I184" s="113"/>
      <c r="J184" s="113" t="s">
        <v>918</v>
      </c>
    </row>
    <row r="185" spans="1:10" ht="146.25" x14ac:dyDescent="0.25">
      <c r="A185" s="178">
        <v>144</v>
      </c>
      <c r="B185" s="113" t="s">
        <v>925</v>
      </c>
      <c r="C185" s="113" t="s">
        <v>926</v>
      </c>
      <c r="D185" s="114" t="s">
        <v>657</v>
      </c>
      <c r="E185" s="115">
        <v>280</v>
      </c>
      <c r="F185" s="111">
        <v>250</v>
      </c>
      <c r="G185" s="114" t="s">
        <v>584</v>
      </c>
      <c r="H185" s="117">
        <v>17258.240000000002</v>
      </c>
      <c r="I185" s="168" t="s">
        <v>669</v>
      </c>
      <c r="J185" s="113" t="s">
        <v>927</v>
      </c>
    </row>
    <row r="186" spans="1:10" ht="146.25" x14ac:dyDescent="0.25">
      <c r="A186" s="176">
        <v>145</v>
      </c>
      <c r="B186" s="156" t="s">
        <v>680</v>
      </c>
      <c r="C186" s="156" t="s">
        <v>681</v>
      </c>
      <c r="D186" s="114" t="s">
        <v>657</v>
      </c>
      <c r="E186" s="115">
        <v>90</v>
      </c>
      <c r="F186" s="111">
        <v>250</v>
      </c>
      <c r="G186" s="114" t="s">
        <v>584</v>
      </c>
      <c r="H186" s="117">
        <v>5547.29</v>
      </c>
      <c r="I186" s="168" t="s">
        <v>669</v>
      </c>
      <c r="J186" s="113" t="s">
        <v>927</v>
      </c>
    </row>
    <row r="187" spans="1:10" ht="146.25" x14ac:dyDescent="0.25">
      <c r="A187" s="176">
        <v>146</v>
      </c>
      <c r="B187" s="112" t="s">
        <v>682</v>
      </c>
      <c r="C187" s="156" t="s">
        <v>683</v>
      </c>
      <c r="D187" s="114" t="s">
        <v>657</v>
      </c>
      <c r="E187" s="115">
        <v>160</v>
      </c>
      <c r="F187" s="111">
        <v>300</v>
      </c>
      <c r="G187" s="114" t="s">
        <v>584</v>
      </c>
      <c r="H187" s="117">
        <v>9861.85</v>
      </c>
      <c r="I187" s="168" t="s">
        <v>669</v>
      </c>
      <c r="J187" s="113" t="s">
        <v>927</v>
      </c>
    </row>
    <row r="188" spans="1:10" ht="146.25" x14ac:dyDescent="0.25">
      <c r="A188" s="176">
        <v>147</v>
      </c>
      <c r="B188" s="112" t="s">
        <v>684</v>
      </c>
      <c r="C188" s="156" t="s">
        <v>685</v>
      </c>
      <c r="D188" s="114" t="s">
        <v>657</v>
      </c>
      <c r="E188" s="115">
        <v>170</v>
      </c>
      <c r="F188" s="111">
        <v>300</v>
      </c>
      <c r="G188" s="114" t="s">
        <v>584</v>
      </c>
      <c r="H188" s="126">
        <v>10478.219999999999</v>
      </c>
      <c r="I188" s="168" t="s">
        <v>669</v>
      </c>
      <c r="J188" s="113" t="s">
        <v>927</v>
      </c>
    </row>
    <row r="189" spans="1:10" ht="146.25" x14ac:dyDescent="0.25">
      <c r="A189" s="176">
        <v>148</v>
      </c>
      <c r="B189" s="112" t="s">
        <v>686</v>
      </c>
      <c r="C189" s="156" t="s">
        <v>687</v>
      </c>
      <c r="D189" s="114" t="s">
        <v>657</v>
      </c>
      <c r="E189" s="115">
        <v>170</v>
      </c>
      <c r="F189" s="111">
        <v>300</v>
      </c>
      <c r="G189" s="114" t="s">
        <v>584</v>
      </c>
      <c r="H189" s="126">
        <v>10478.219999999999</v>
      </c>
      <c r="I189" s="168" t="s">
        <v>669</v>
      </c>
      <c r="J189" s="113" t="s">
        <v>927</v>
      </c>
    </row>
    <row r="190" spans="1:10" ht="45" x14ac:dyDescent="0.25">
      <c r="A190" s="176">
        <v>149</v>
      </c>
      <c r="B190" s="112" t="s">
        <v>1041</v>
      </c>
      <c r="C190" s="113" t="s">
        <v>930</v>
      </c>
      <c r="D190" s="114" t="s">
        <v>657</v>
      </c>
      <c r="E190" s="115">
        <v>90</v>
      </c>
      <c r="F190" s="111">
        <v>200</v>
      </c>
      <c r="G190" s="114" t="s">
        <v>584</v>
      </c>
      <c r="H190" s="126">
        <v>5127.5</v>
      </c>
      <c r="I190" s="179" t="s">
        <v>647</v>
      </c>
      <c r="J190" s="113"/>
    </row>
    <row r="191" spans="1:10" ht="146.25" x14ac:dyDescent="0.25">
      <c r="A191" s="176">
        <v>150</v>
      </c>
      <c r="B191" s="156" t="s">
        <v>688</v>
      </c>
      <c r="C191" s="156" t="s">
        <v>689</v>
      </c>
      <c r="D191" s="114" t="s">
        <v>657</v>
      </c>
      <c r="E191" s="115">
        <v>120</v>
      </c>
      <c r="F191" s="111">
        <v>250</v>
      </c>
      <c r="G191" s="114" t="s">
        <v>584</v>
      </c>
      <c r="H191" s="126">
        <v>7396.39</v>
      </c>
      <c r="I191" s="168" t="s">
        <v>669</v>
      </c>
      <c r="J191" s="113" t="s">
        <v>927</v>
      </c>
    </row>
    <row r="192" spans="1:10" ht="146.25" x14ac:dyDescent="0.25">
      <c r="A192" s="176">
        <v>151</v>
      </c>
      <c r="B192" s="112" t="s">
        <v>690</v>
      </c>
      <c r="C192" s="156" t="s">
        <v>691</v>
      </c>
      <c r="D192" s="114" t="s">
        <v>657</v>
      </c>
      <c r="E192" s="115">
        <v>140</v>
      </c>
      <c r="F192" s="166" t="s">
        <v>931</v>
      </c>
      <c r="G192" s="114" t="s">
        <v>584</v>
      </c>
      <c r="H192" s="126">
        <v>8629.1200000000008</v>
      </c>
      <c r="I192" s="168" t="s">
        <v>669</v>
      </c>
      <c r="J192" s="113" t="s">
        <v>927</v>
      </c>
    </row>
    <row r="193" spans="1:10" ht="146.25" x14ac:dyDescent="0.25">
      <c r="A193" s="178">
        <v>152</v>
      </c>
      <c r="B193" s="112" t="s">
        <v>692</v>
      </c>
      <c r="C193" s="112" t="s">
        <v>693</v>
      </c>
      <c r="D193" s="114" t="s">
        <v>657</v>
      </c>
      <c r="E193" s="115">
        <v>700</v>
      </c>
      <c r="F193" s="111">
        <v>400</v>
      </c>
      <c r="G193" s="114" t="s">
        <v>584</v>
      </c>
      <c r="H193" s="126">
        <v>43145.61</v>
      </c>
      <c r="I193" s="168" t="s">
        <v>669</v>
      </c>
      <c r="J193" s="113" t="s">
        <v>927</v>
      </c>
    </row>
    <row r="194" spans="1:10" ht="67.5" x14ac:dyDescent="0.25">
      <c r="A194" s="176">
        <v>153</v>
      </c>
      <c r="B194" s="112" t="s">
        <v>694</v>
      </c>
      <c r="C194" s="113"/>
      <c r="D194" s="114" t="s">
        <v>657</v>
      </c>
      <c r="E194" s="177">
        <v>2600</v>
      </c>
      <c r="F194" s="153">
        <v>1500</v>
      </c>
      <c r="G194" s="114" t="s">
        <v>584</v>
      </c>
      <c r="H194" s="115">
        <v>0</v>
      </c>
      <c r="I194" s="113"/>
      <c r="J194" s="113" t="s">
        <v>924</v>
      </c>
    </row>
    <row r="195" spans="1:10" ht="67.5" x14ac:dyDescent="0.25">
      <c r="A195" s="176">
        <v>154</v>
      </c>
      <c r="B195" s="113" t="s">
        <v>934</v>
      </c>
      <c r="C195" s="112" t="s">
        <v>695</v>
      </c>
      <c r="D195" s="114" t="s">
        <v>657</v>
      </c>
      <c r="E195" s="177">
        <v>5800</v>
      </c>
      <c r="F195" s="153">
        <v>1500</v>
      </c>
      <c r="G195" s="114" t="s">
        <v>584</v>
      </c>
      <c r="H195" s="115">
        <v>0</v>
      </c>
      <c r="I195" s="113"/>
      <c r="J195" s="175" t="s">
        <v>924</v>
      </c>
    </row>
    <row r="196" spans="1:10" ht="90" x14ac:dyDescent="0.25">
      <c r="A196" s="176">
        <v>155</v>
      </c>
      <c r="B196" s="112" t="s">
        <v>1048</v>
      </c>
      <c r="C196" s="112" t="s">
        <v>1049</v>
      </c>
      <c r="D196" s="114" t="s">
        <v>657</v>
      </c>
      <c r="E196" s="177">
        <v>4300</v>
      </c>
      <c r="F196" s="153">
        <v>1500</v>
      </c>
      <c r="G196" s="114" t="s">
        <v>584</v>
      </c>
      <c r="H196" s="115">
        <v>0</v>
      </c>
      <c r="I196" s="113"/>
      <c r="J196" s="113" t="s">
        <v>924</v>
      </c>
    </row>
    <row r="197" spans="1:10" ht="67.5" x14ac:dyDescent="0.25">
      <c r="A197" s="176">
        <v>156</v>
      </c>
      <c r="B197" s="113" t="s">
        <v>935</v>
      </c>
      <c r="C197" s="112" t="s">
        <v>696</v>
      </c>
      <c r="D197" s="114" t="s">
        <v>657</v>
      </c>
      <c r="E197" s="115">
        <v>200</v>
      </c>
      <c r="F197" s="111">
        <v>1500</v>
      </c>
      <c r="G197" s="114" t="s">
        <v>584</v>
      </c>
      <c r="H197" s="115">
        <v>0</v>
      </c>
      <c r="I197" s="113"/>
      <c r="J197" s="113" t="s">
        <v>924</v>
      </c>
    </row>
    <row r="198" spans="1:10" ht="112.5" x14ac:dyDescent="0.25">
      <c r="A198" s="176">
        <v>157</v>
      </c>
      <c r="B198" s="112" t="s">
        <v>697</v>
      </c>
      <c r="C198" s="156" t="s">
        <v>698</v>
      </c>
      <c r="D198" s="114" t="s">
        <v>657</v>
      </c>
      <c r="E198" s="115">
        <v>1000</v>
      </c>
      <c r="F198" s="111">
        <v>500</v>
      </c>
      <c r="G198" s="114" t="s">
        <v>584</v>
      </c>
      <c r="H198" s="117">
        <v>195645.07</v>
      </c>
      <c r="I198" s="168" t="s">
        <v>650</v>
      </c>
      <c r="J198" s="113" t="s">
        <v>911</v>
      </c>
    </row>
    <row r="199" spans="1:10" ht="112.5" x14ac:dyDescent="0.25">
      <c r="A199" s="176">
        <v>158</v>
      </c>
      <c r="B199" s="112" t="s">
        <v>699</v>
      </c>
      <c r="C199" s="112" t="s">
        <v>700</v>
      </c>
      <c r="D199" s="114" t="s">
        <v>657</v>
      </c>
      <c r="E199" s="115">
        <v>500</v>
      </c>
      <c r="F199" s="111">
        <v>400</v>
      </c>
      <c r="G199" s="114" t="s">
        <v>584</v>
      </c>
      <c r="H199" s="117">
        <v>30818.29</v>
      </c>
      <c r="I199" s="168" t="s">
        <v>650</v>
      </c>
      <c r="J199" s="113" t="s">
        <v>911</v>
      </c>
    </row>
    <row r="200" spans="1:10" ht="112.5" x14ac:dyDescent="0.25">
      <c r="A200" s="176">
        <v>159</v>
      </c>
      <c r="B200" s="112" t="s">
        <v>701</v>
      </c>
      <c r="C200" s="112" t="s">
        <v>702</v>
      </c>
      <c r="D200" s="114" t="s">
        <v>657</v>
      </c>
      <c r="E200" s="115">
        <v>3200</v>
      </c>
      <c r="F200" s="166" t="s">
        <v>904</v>
      </c>
      <c r="G200" s="114" t="s">
        <v>584</v>
      </c>
      <c r="H200" s="117">
        <v>626064.24</v>
      </c>
      <c r="I200" s="168" t="s">
        <v>650</v>
      </c>
      <c r="J200" s="113" t="s">
        <v>911</v>
      </c>
    </row>
    <row r="201" spans="1:10" ht="146.25" x14ac:dyDescent="0.25">
      <c r="A201" s="176">
        <v>160</v>
      </c>
      <c r="B201" s="112" t="s">
        <v>703</v>
      </c>
      <c r="C201" s="156" t="s">
        <v>704</v>
      </c>
      <c r="D201" s="114" t="s">
        <v>657</v>
      </c>
      <c r="E201" s="115">
        <v>650</v>
      </c>
      <c r="F201" s="111">
        <v>300</v>
      </c>
      <c r="G201" s="114" t="s">
        <v>584</v>
      </c>
      <c r="H201" s="117">
        <v>40063.78</v>
      </c>
      <c r="I201" s="168" t="s">
        <v>669</v>
      </c>
      <c r="J201" s="113" t="s">
        <v>927</v>
      </c>
    </row>
    <row r="202" spans="1:10" ht="146.25" x14ac:dyDescent="0.25">
      <c r="A202" s="176">
        <v>161</v>
      </c>
      <c r="B202" s="112" t="s">
        <v>705</v>
      </c>
      <c r="C202" s="113"/>
      <c r="D202" s="114" t="s">
        <v>657</v>
      </c>
      <c r="E202" s="115">
        <v>600</v>
      </c>
      <c r="F202" s="111">
        <v>300</v>
      </c>
      <c r="G202" s="114" t="s">
        <v>584</v>
      </c>
      <c r="H202" s="117">
        <v>36981.949999999997</v>
      </c>
      <c r="I202" s="168" t="s">
        <v>669</v>
      </c>
      <c r="J202" s="113" t="s">
        <v>927</v>
      </c>
    </row>
    <row r="203" spans="1:10" ht="146.25" x14ac:dyDescent="0.25">
      <c r="A203" s="176">
        <v>163</v>
      </c>
      <c r="B203" s="156" t="s">
        <v>706</v>
      </c>
      <c r="C203" s="156" t="s">
        <v>707</v>
      </c>
      <c r="D203" s="114" t="s">
        <v>657</v>
      </c>
      <c r="E203" s="115">
        <v>400</v>
      </c>
      <c r="F203" s="111">
        <v>300</v>
      </c>
      <c r="G203" s="114" t="s">
        <v>584</v>
      </c>
      <c r="H203" s="180">
        <v>24654.63</v>
      </c>
      <c r="I203" s="168" t="s">
        <v>669</v>
      </c>
      <c r="J203" s="113" t="s">
        <v>927</v>
      </c>
    </row>
    <row r="204" spans="1:10" ht="146.25" x14ac:dyDescent="0.25">
      <c r="A204" s="176">
        <v>164</v>
      </c>
      <c r="B204" s="156" t="s">
        <v>708</v>
      </c>
      <c r="C204" s="156" t="s">
        <v>709</v>
      </c>
      <c r="D204" s="114" t="s">
        <v>657</v>
      </c>
      <c r="E204" s="115">
        <v>700</v>
      </c>
      <c r="F204" s="111">
        <v>400</v>
      </c>
      <c r="G204" s="114" t="s">
        <v>584</v>
      </c>
      <c r="H204" s="180">
        <v>43145.61</v>
      </c>
      <c r="I204" s="168" t="s">
        <v>669</v>
      </c>
      <c r="J204" s="113" t="s">
        <v>927</v>
      </c>
    </row>
    <row r="205" spans="1:10" x14ac:dyDescent="0.25">
      <c r="A205" s="178">
        <v>165</v>
      </c>
      <c r="B205" s="112" t="s">
        <v>710</v>
      </c>
      <c r="C205" s="112" t="s">
        <v>711</v>
      </c>
      <c r="D205" s="116" t="s">
        <v>657</v>
      </c>
      <c r="E205" s="181">
        <v>1200</v>
      </c>
      <c r="F205" s="182">
        <v>400</v>
      </c>
      <c r="G205" s="116" t="s">
        <v>584</v>
      </c>
      <c r="H205" s="183">
        <v>73963.899999999994</v>
      </c>
      <c r="I205" s="179" t="s">
        <v>669</v>
      </c>
      <c r="J205" s="112" t="s">
        <v>712</v>
      </c>
    </row>
    <row r="206" spans="1:10" ht="168.75" x14ac:dyDescent="0.25">
      <c r="A206" s="113"/>
      <c r="B206" s="112" t="s">
        <v>713</v>
      </c>
      <c r="C206" s="113" t="s">
        <v>938</v>
      </c>
      <c r="D206" s="113"/>
      <c r="E206" s="113"/>
      <c r="F206" s="113"/>
      <c r="G206" s="113"/>
      <c r="H206" s="113"/>
      <c r="I206" s="113"/>
      <c r="J206" s="113" t="s">
        <v>939</v>
      </c>
    </row>
    <row r="207" spans="1:10" ht="112.5" x14ac:dyDescent="0.25">
      <c r="A207" s="176">
        <v>166</v>
      </c>
      <c r="B207" s="112" t="s">
        <v>714</v>
      </c>
      <c r="C207" s="156" t="s">
        <v>715</v>
      </c>
      <c r="D207" s="114" t="s">
        <v>657</v>
      </c>
      <c r="E207" s="115">
        <v>1200</v>
      </c>
      <c r="F207" s="111">
        <v>500</v>
      </c>
      <c r="G207" s="114" t="s">
        <v>584</v>
      </c>
      <c r="H207" s="117">
        <v>234774.09</v>
      </c>
      <c r="I207" s="168" t="s">
        <v>650</v>
      </c>
      <c r="J207" s="113" t="s">
        <v>911</v>
      </c>
    </row>
    <row r="208" spans="1:10" ht="112.5" x14ac:dyDescent="0.25">
      <c r="A208" s="176">
        <v>167</v>
      </c>
      <c r="B208" s="112" t="s">
        <v>1050</v>
      </c>
      <c r="C208" s="156" t="s">
        <v>716</v>
      </c>
      <c r="D208" s="114" t="s">
        <v>657</v>
      </c>
      <c r="E208" s="115">
        <v>600</v>
      </c>
      <c r="F208" s="111">
        <v>500</v>
      </c>
      <c r="G208" s="114" t="s">
        <v>584</v>
      </c>
      <c r="H208" s="117">
        <v>117387.04</v>
      </c>
      <c r="I208" s="168" t="s">
        <v>650</v>
      </c>
      <c r="J208" s="113" t="s">
        <v>911</v>
      </c>
    </row>
    <row r="209" spans="1:10" ht="112.5" x14ac:dyDescent="0.25">
      <c r="A209" s="176">
        <v>168</v>
      </c>
      <c r="B209" s="112" t="s">
        <v>717</v>
      </c>
      <c r="C209" s="112" t="s">
        <v>718</v>
      </c>
      <c r="D209" s="114" t="s">
        <v>657</v>
      </c>
      <c r="E209" s="115">
        <v>400</v>
      </c>
      <c r="F209" s="111">
        <v>1000</v>
      </c>
      <c r="G209" s="114" t="s">
        <v>584</v>
      </c>
      <c r="H209" s="117">
        <v>78258.03</v>
      </c>
      <c r="I209" s="168" t="s">
        <v>650</v>
      </c>
      <c r="J209" s="113" t="s">
        <v>911</v>
      </c>
    </row>
    <row r="210" spans="1:10" ht="112.5" x14ac:dyDescent="0.25">
      <c r="A210" s="176">
        <v>169</v>
      </c>
      <c r="B210" s="156" t="s">
        <v>719</v>
      </c>
      <c r="C210" s="156" t="s">
        <v>720</v>
      </c>
      <c r="D210" s="114" t="s">
        <v>657</v>
      </c>
      <c r="E210" s="115">
        <v>3500</v>
      </c>
      <c r="F210" s="111">
        <v>800</v>
      </c>
      <c r="G210" s="114" t="s">
        <v>584</v>
      </c>
      <c r="H210" s="117">
        <v>587359.75</v>
      </c>
      <c r="I210" s="168" t="s">
        <v>652</v>
      </c>
      <c r="J210" s="113" t="s">
        <v>906</v>
      </c>
    </row>
    <row r="211" spans="1:10" ht="67.5" x14ac:dyDescent="0.25">
      <c r="A211" s="176">
        <v>170</v>
      </c>
      <c r="B211" s="113" t="s">
        <v>942</v>
      </c>
      <c r="C211" s="112" t="s">
        <v>721</v>
      </c>
      <c r="D211" s="114" t="s">
        <v>657</v>
      </c>
      <c r="E211" s="115">
        <v>900</v>
      </c>
      <c r="F211" s="111">
        <v>400</v>
      </c>
      <c r="G211" s="114" t="s">
        <v>584</v>
      </c>
      <c r="H211" s="117">
        <v>55472.92</v>
      </c>
      <c r="I211" s="168" t="s">
        <v>669</v>
      </c>
      <c r="J211" s="113" t="s">
        <v>943</v>
      </c>
    </row>
    <row r="212" spans="1:10" ht="78.75" x14ac:dyDescent="0.25">
      <c r="A212" s="113"/>
      <c r="B212" s="112" t="s">
        <v>722</v>
      </c>
      <c r="C212" s="113"/>
      <c r="D212" s="113"/>
      <c r="E212" s="113"/>
      <c r="F212" s="113"/>
      <c r="G212" s="113"/>
      <c r="H212" s="113"/>
      <c r="I212" s="113"/>
      <c r="J212" s="113" t="s">
        <v>944</v>
      </c>
    </row>
    <row r="213" spans="1:10" ht="112.5" x14ac:dyDescent="0.25">
      <c r="A213" s="176">
        <v>171</v>
      </c>
      <c r="B213" s="156" t="s">
        <v>723</v>
      </c>
      <c r="C213" s="113"/>
      <c r="D213" s="114" t="s">
        <v>657</v>
      </c>
      <c r="E213" s="115">
        <v>2900</v>
      </c>
      <c r="F213" s="111">
        <v>800</v>
      </c>
      <c r="G213" s="114" t="s">
        <v>584</v>
      </c>
      <c r="H213" s="117">
        <v>486669.51</v>
      </c>
      <c r="I213" s="168" t="s">
        <v>652</v>
      </c>
      <c r="J213" s="113" t="s">
        <v>906</v>
      </c>
    </row>
    <row r="214" spans="1:10" ht="112.5" x14ac:dyDescent="0.25">
      <c r="A214" s="176">
        <v>172</v>
      </c>
      <c r="B214" s="112" t="s">
        <v>724</v>
      </c>
      <c r="C214" s="112" t="s">
        <v>725</v>
      </c>
      <c r="D214" s="114" t="s">
        <v>657</v>
      </c>
      <c r="E214" s="115">
        <v>600</v>
      </c>
      <c r="F214" s="111">
        <v>800</v>
      </c>
      <c r="G214" s="114" t="s">
        <v>584</v>
      </c>
      <c r="H214" s="117">
        <v>100690.24000000001</v>
      </c>
      <c r="I214" s="168" t="s">
        <v>652</v>
      </c>
      <c r="J214" s="113" t="s">
        <v>906</v>
      </c>
    </row>
    <row r="215" spans="1:10" ht="78.75" x14ac:dyDescent="0.25">
      <c r="A215" s="176">
        <v>174</v>
      </c>
      <c r="B215" s="112" t="s">
        <v>1051</v>
      </c>
      <c r="C215" s="112" t="s">
        <v>726</v>
      </c>
      <c r="D215" s="114" t="s">
        <v>657</v>
      </c>
      <c r="E215" s="115">
        <v>900</v>
      </c>
      <c r="F215" s="111">
        <v>1500</v>
      </c>
      <c r="G215" s="114" t="s">
        <v>584</v>
      </c>
      <c r="H215" s="115">
        <v>0</v>
      </c>
      <c r="I215" s="113"/>
      <c r="J215" s="112" t="s">
        <v>1052</v>
      </c>
    </row>
    <row r="216" spans="1:10" ht="112.5" x14ac:dyDescent="0.25">
      <c r="A216" s="176">
        <v>175</v>
      </c>
      <c r="B216" s="113" t="s">
        <v>945</v>
      </c>
      <c r="C216" s="175" t="s">
        <v>946</v>
      </c>
      <c r="D216" s="114" t="s">
        <v>657</v>
      </c>
      <c r="E216" s="115">
        <v>3000</v>
      </c>
      <c r="F216" s="111">
        <v>800</v>
      </c>
      <c r="G216" s="114" t="s">
        <v>584</v>
      </c>
      <c r="H216" s="117">
        <v>503451.22</v>
      </c>
      <c r="I216" s="168" t="s">
        <v>652</v>
      </c>
      <c r="J216" s="113" t="s">
        <v>906</v>
      </c>
    </row>
    <row r="217" spans="1:10" ht="67.5" x14ac:dyDescent="0.25">
      <c r="A217" s="176">
        <v>177</v>
      </c>
      <c r="B217" s="113" t="s">
        <v>947</v>
      </c>
      <c r="C217" s="112" t="s">
        <v>727</v>
      </c>
      <c r="D217" s="114" t="s">
        <v>657</v>
      </c>
      <c r="E217" s="115">
        <v>3200</v>
      </c>
      <c r="F217" s="111">
        <v>1500</v>
      </c>
      <c r="G217" s="114" t="s">
        <v>584</v>
      </c>
      <c r="H217" s="115">
        <v>0</v>
      </c>
      <c r="I217" s="113"/>
      <c r="J217" s="113" t="s">
        <v>924</v>
      </c>
    </row>
    <row r="218" spans="1:10" ht="129" customHeight="1" x14ac:dyDescent="0.25">
      <c r="A218" s="178">
        <v>178</v>
      </c>
      <c r="B218" s="112" t="s">
        <v>1053</v>
      </c>
      <c r="C218" s="113" t="s">
        <v>948</v>
      </c>
      <c r="D218" s="116" t="s">
        <v>657</v>
      </c>
      <c r="E218" s="181">
        <v>11700</v>
      </c>
      <c r="F218" s="182">
        <v>400</v>
      </c>
      <c r="G218" s="116" t="s">
        <v>584</v>
      </c>
      <c r="H218" s="184">
        <v>721147.98</v>
      </c>
      <c r="I218" s="179" t="s">
        <v>669</v>
      </c>
      <c r="J218" s="112" t="s">
        <v>11</v>
      </c>
    </row>
    <row r="219" spans="1:10" x14ac:dyDescent="0.25">
      <c r="A219" s="354" t="s">
        <v>728</v>
      </c>
      <c r="B219" s="355"/>
      <c r="C219" s="355"/>
      <c r="D219" s="355"/>
      <c r="E219" s="355"/>
      <c r="F219" s="355"/>
      <c r="G219" s="355"/>
      <c r="H219" s="355"/>
      <c r="I219" s="355"/>
      <c r="J219" s="356"/>
    </row>
    <row r="220" spans="1:10" ht="146.25" x14ac:dyDescent="0.25">
      <c r="A220" s="176">
        <v>179</v>
      </c>
      <c r="B220" s="156" t="s">
        <v>729</v>
      </c>
      <c r="C220" s="156" t="s">
        <v>730</v>
      </c>
      <c r="D220" s="114" t="s">
        <v>657</v>
      </c>
      <c r="E220" s="115">
        <v>110</v>
      </c>
      <c r="F220" s="111">
        <v>400</v>
      </c>
      <c r="G220" s="114" t="s">
        <v>584</v>
      </c>
      <c r="H220" s="117">
        <v>6780.02</v>
      </c>
      <c r="I220" s="168" t="s">
        <v>669</v>
      </c>
      <c r="J220" s="113" t="s">
        <v>927</v>
      </c>
    </row>
    <row r="221" spans="1:10" ht="135" x14ac:dyDescent="0.25">
      <c r="A221" s="176">
        <v>180</v>
      </c>
      <c r="B221" s="175" t="s">
        <v>949</v>
      </c>
      <c r="C221" s="113"/>
      <c r="D221" s="114" t="s">
        <v>657</v>
      </c>
      <c r="E221" s="115">
        <v>60</v>
      </c>
      <c r="F221" s="111">
        <v>150</v>
      </c>
      <c r="G221" s="114" t="s">
        <v>584</v>
      </c>
      <c r="H221" s="117">
        <v>1459.29</v>
      </c>
      <c r="I221" s="168" t="s">
        <v>731</v>
      </c>
      <c r="J221" s="112" t="s">
        <v>1042</v>
      </c>
    </row>
    <row r="222" spans="1:10" ht="67.5" x14ac:dyDescent="0.25">
      <c r="A222" s="176">
        <v>181</v>
      </c>
      <c r="B222" s="113" t="s">
        <v>950</v>
      </c>
      <c r="C222" s="112" t="s">
        <v>732</v>
      </c>
      <c r="D222" s="114" t="s">
        <v>657</v>
      </c>
      <c r="E222" s="115">
        <v>660</v>
      </c>
      <c r="F222" s="111">
        <v>2000</v>
      </c>
      <c r="G222" s="114" t="s">
        <v>584</v>
      </c>
      <c r="H222" s="185" t="s">
        <v>951</v>
      </c>
      <c r="I222" s="114" t="s">
        <v>733</v>
      </c>
      <c r="J222" s="113" t="s">
        <v>952</v>
      </c>
    </row>
    <row r="223" spans="1:10" ht="112.5" x14ac:dyDescent="0.25">
      <c r="A223" s="176">
        <v>182</v>
      </c>
      <c r="B223" s="112" t="s">
        <v>734</v>
      </c>
      <c r="C223" s="113"/>
      <c r="D223" s="114" t="s">
        <v>657</v>
      </c>
      <c r="E223" s="115">
        <v>500</v>
      </c>
      <c r="F223" s="111">
        <v>600</v>
      </c>
      <c r="G223" s="114" t="s">
        <v>584</v>
      </c>
      <c r="H223" s="180">
        <v>83908.54</v>
      </c>
      <c r="I223" s="114" t="s">
        <v>652</v>
      </c>
      <c r="J223" s="113" t="s">
        <v>906</v>
      </c>
    </row>
    <row r="224" spans="1:10" ht="146.25" x14ac:dyDescent="0.25">
      <c r="A224" s="176">
        <v>183</v>
      </c>
      <c r="B224" s="175" t="s">
        <v>953</v>
      </c>
      <c r="C224" s="113"/>
      <c r="D224" s="114" t="s">
        <v>657</v>
      </c>
      <c r="E224" s="115">
        <v>380</v>
      </c>
      <c r="F224" s="111">
        <v>300</v>
      </c>
      <c r="G224" s="114" t="s">
        <v>584</v>
      </c>
      <c r="H224" s="180">
        <v>23421.9</v>
      </c>
      <c r="I224" s="114" t="s">
        <v>669</v>
      </c>
      <c r="J224" s="113" t="s">
        <v>927</v>
      </c>
    </row>
    <row r="225" spans="1:10" ht="146.25" x14ac:dyDescent="0.25">
      <c r="A225" s="176">
        <v>184</v>
      </c>
      <c r="B225" s="156" t="s">
        <v>735</v>
      </c>
      <c r="C225" s="113"/>
      <c r="D225" s="114" t="s">
        <v>657</v>
      </c>
      <c r="E225" s="115">
        <v>950</v>
      </c>
      <c r="F225" s="166" t="s">
        <v>903</v>
      </c>
      <c r="G225" s="114" t="s">
        <v>584</v>
      </c>
      <c r="H225" s="117">
        <v>58554.75</v>
      </c>
      <c r="I225" s="168" t="s">
        <v>669</v>
      </c>
      <c r="J225" s="113" t="s">
        <v>927</v>
      </c>
    </row>
    <row r="226" spans="1:10" ht="146.25" x14ac:dyDescent="0.25">
      <c r="A226" s="176">
        <v>185</v>
      </c>
      <c r="B226" s="156" t="s">
        <v>736</v>
      </c>
      <c r="C226" s="156" t="s">
        <v>737</v>
      </c>
      <c r="D226" s="114" t="s">
        <v>657</v>
      </c>
      <c r="E226" s="115">
        <v>250</v>
      </c>
      <c r="F226" s="166" t="s">
        <v>903</v>
      </c>
      <c r="G226" s="114" t="s">
        <v>584</v>
      </c>
      <c r="H226" s="117">
        <v>15409.14</v>
      </c>
      <c r="I226" s="168" t="s">
        <v>669</v>
      </c>
      <c r="J226" s="113" t="s">
        <v>927</v>
      </c>
    </row>
    <row r="227" spans="1:10" ht="146.25" x14ac:dyDescent="0.25">
      <c r="A227" s="176">
        <v>186</v>
      </c>
      <c r="B227" s="112" t="s">
        <v>738</v>
      </c>
      <c r="C227" s="156" t="s">
        <v>739</v>
      </c>
      <c r="D227" s="114" t="s">
        <v>657</v>
      </c>
      <c r="E227" s="115">
        <v>3300</v>
      </c>
      <c r="F227" s="186">
        <v>315</v>
      </c>
      <c r="G227" s="114" t="s">
        <v>584</v>
      </c>
      <c r="H227" s="117">
        <v>203400.71</v>
      </c>
      <c r="I227" s="168" t="s">
        <v>669</v>
      </c>
      <c r="J227" s="113" t="s">
        <v>927</v>
      </c>
    </row>
    <row r="228" spans="1:10" ht="135" x14ac:dyDescent="0.25">
      <c r="A228" s="176">
        <v>187</v>
      </c>
      <c r="B228" s="175" t="s">
        <v>954</v>
      </c>
      <c r="C228" s="112" t="s">
        <v>740</v>
      </c>
      <c r="D228" s="114" t="s">
        <v>657</v>
      </c>
      <c r="E228" s="115">
        <v>120</v>
      </c>
      <c r="F228" s="166" t="s">
        <v>901</v>
      </c>
      <c r="G228" s="114" t="s">
        <v>584</v>
      </c>
      <c r="H228" s="126">
        <v>6836.66</v>
      </c>
      <c r="I228" s="168" t="s">
        <v>647</v>
      </c>
      <c r="J228" s="113" t="s">
        <v>902</v>
      </c>
    </row>
    <row r="229" spans="1:10" ht="112.5" x14ac:dyDescent="0.25">
      <c r="A229" s="176">
        <v>188</v>
      </c>
      <c r="B229" s="156" t="s">
        <v>741</v>
      </c>
      <c r="C229" s="156" t="s">
        <v>742</v>
      </c>
      <c r="D229" s="114" t="s">
        <v>657</v>
      </c>
      <c r="E229" s="115">
        <v>120</v>
      </c>
      <c r="F229" s="111">
        <v>500</v>
      </c>
      <c r="G229" s="114" t="s">
        <v>584</v>
      </c>
      <c r="H229" s="126">
        <v>23477.41</v>
      </c>
      <c r="I229" s="168" t="s">
        <v>650</v>
      </c>
      <c r="J229" s="113" t="s">
        <v>911</v>
      </c>
    </row>
    <row r="230" spans="1:10" ht="135" x14ac:dyDescent="0.25">
      <c r="A230" s="176">
        <v>189</v>
      </c>
      <c r="B230" s="113" t="s">
        <v>955</v>
      </c>
      <c r="C230" s="112" t="s">
        <v>743</v>
      </c>
      <c r="D230" s="116" t="s">
        <v>657</v>
      </c>
      <c r="E230" s="181">
        <v>90</v>
      </c>
      <c r="F230" s="182">
        <v>200</v>
      </c>
      <c r="G230" s="116" t="s">
        <v>584</v>
      </c>
      <c r="H230" s="187">
        <v>5127.5</v>
      </c>
      <c r="I230" s="179" t="s">
        <v>647</v>
      </c>
      <c r="J230" s="113" t="s">
        <v>902</v>
      </c>
    </row>
    <row r="231" spans="1:10" ht="135" x14ac:dyDescent="0.25">
      <c r="A231" s="176">
        <v>190</v>
      </c>
      <c r="B231" s="175" t="s">
        <v>956</v>
      </c>
      <c r="C231" s="113"/>
      <c r="D231" s="114" t="s">
        <v>657</v>
      </c>
      <c r="E231" s="115">
        <v>260</v>
      </c>
      <c r="F231" s="111">
        <v>200</v>
      </c>
      <c r="G231" s="114" t="s">
        <v>584</v>
      </c>
      <c r="H231" s="126">
        <v>14812.77</v>
      </c>
      <c r="I231" s="168" t="s">
        <v>647</v>
      </c>
      <c r="J231" s="113" t="s">
        <v>902</v>
      </c>
    </row>
    <row r="232" spans="1:10" ht="135" x14ac:dyDescent="0.25">
      <c r="A232" s="176">
        <v>191</v>
      </c>
      <c r="B232" s="175" t="s">
        <v>957</v>
      </c>
      <c r="C232" s="113"/>
      <c r="D232" s="114" t="s">
        <v>657</v>
      </c>
      <c r="E232" s="115">
        <v>180</v>
      </c>
      <c r="F232" s="111">
        <v>250</v>
      </c>
      <c r="G232" s="114" t="s">
        <v>584</v>
      </c>
      <c r="H232" s="126">
        <v>10254.99</v>
      </c>
      <c r="I232" s="168" t="s">
        <v>647</v>
      </c>
      <c r="J232" s="113" t="s">
        <v>902</v>
      </c>
    </row>
    <row r="233" spans="1:10" ht="135" x14ac:dyDescent="0.2">
      <c r="A233" s="178">
        <v>192</v>
      </c>
      <c r="B233" s="112" t="s">
        <v>1043</v>
      </c>
      <c r="C233" s="188"/>
      <c r="D233" s="116" t="s">
        <v>657</v>
      </c>
      <c r="E233" s="181">
        <v>150</v>
      </c>
      <c r="F233" s="116" t="s">
        <v>744</v>
      </c>
      <c r="G233" s="116" t="s">
        <v>584</v>
      </c>
      <c r="H233" s="187">
        <v>3648.22</v>
      </c>
      <c r="I233" s="179" t="s">
        <v>731</v>
      </c>
      <c r="J233" s="113" t="s">
        <v>960</v>
      </c>
    </row>
    <row r="234" spans="1:10" ht="146.25" x14ac:dyDescent="0.25">
      <c r="A234" s="176">
        <v>193</v>
      </c>
      <c r="B234" s="156" t="s">
        <v>745</v>
      </c>
      <c r="C234" s="113"/>
      <c r="D234" s="114" t="s">
        <v>657</v>
      </c>
      <c r="E234" s="115">
        <v>250</v>
      </c>
      <c r="F234" s="111">
        <v>300</v>
      </c>
      <c r="G234" s="114" t="s">
        <v>584</v>
      </c>
      <c r="H234" s="180">
        <v>15409.14</v>
      </c>
      <c r="I234" s="168" t="s">
        <v>669</v>
      </c>
      <c r="J234" s="113" t="s">
        <v>927</v>
      </c>
    </row>
    <row r="235" spans="1:10" ht="135" x14ac:dyDescent="0.25">
      <c r="A235" s="176">
        <v>194</v>
      </c>
      <c r="B235" s="113" t="s">
        <v>958</v>
      </c>
      <c r="C235" s="113"/>
      <c r="D235" s="114" t="s">
        <v>657</v>
      </c>
      <c r="E235" s="115">
        <v>560</v>
      </c>
      <c r="F235" s="166" t="s">
        <v>959</v>
      </c>
      <c r="G235" s="114" t="s">
        <v>584</v>
      </c>
      <c r="H235" s="180">
        <v>13620.02</v>
      </c>
      <c r="I235" s="168" t="s">
        <v>731</v>
      </c>
      <c r="J235" s="113" t="s">
        <v>960</v>
      </c>
    </row>
    <row r="236" spans="1:10" ht="112.5" x14ac:dyDescent="0.25">
      <c r="A236" s="176">
        <v>195</v>
      </c>
      <c r="B236" s="112" t="s">
        <v>746</v>
      </c>
      <c r="C236" s="113"/>
      <c r="D236" s="114" t="s">
        <v>657</v>
      </c>
      <c r="E236" s="115">
        <v>170</v>
      </c>
      <c r="F236" s="111">
        <v>600</v>
      </c>
      <c r="G236" s="114" t="s">
        <v>584</v>
      </c>
      <c r="H236" s="117">
        <v>28528.9</v>
      </c>
      <c r="I236" s="114" t="s">
        <v>652</v>
      </c>
      <c r="J236" s="113" t="s">
        <v>906</v>
      </c>
    </row>
    <row r="237" spans="1:10" ht="146.25" x14ac:dyDescent="0.25">
      <c r="A237" s="176">
        <v>196</v>
      </c>
      <c r="B237" s="156" t="s">
        <v>747</v>
      </c>
      <c r="C237" s="113"/>
      <c r="D237" s="114" t="s">
        <v>657</v>
      </c>
      <c r="E237" s="115">
        <v>1040</v>
      </c>
      <c r="F237" s="111">
        <v>1000</v>
      </c>
      <c r="G237" s="114" t="s">
        <v>584</v>
      </c>
      <c r="H237" s="117">
        <v>203470.88</v>
      </c>
      <c r="I237" s="114" t="s">
        <v>650</v>
      </c>
      <c r="J237" s="113" t="s">
        <v>927</v>
      </c>
    </row>
    <row r="238" spans="1:10" ht="90" x14ac:dyDescent="0.25">
      <c r="A238" s="176">
        <v>197</v>
      </c>
      <c r="B238" s="175" t="s">
        <v>961</v>
      </c>
      <c r="C238" s="113"/>
      <c r="D238" s="114" t="s">
        <v>657</v>
      </c>
      <c r="E238" s="115">
        <v>170</v>
      </c>
      <c r="F238" s="111">
        <v>200</v>
      </c>
      <c r="G238" s="114" t="s">
        <v>584</v>
      </c>
      <c r="H238" s="117">
        <v>7284.91</v>
      </c>
      <c r="I238" s="114" t="s">
        <v>748</v>
      </c>
      <c r="J238" s="113" t="s">
        <v>962</v>
      </c>
    </row>
    <row r="239" spans="1:10" ht="146.25" x14ac:dyDescent="0.2">
      <c r="A239" s="178">
        <v>198</v>
      </c>
      <c r="B239" s="112" t="s">
        <v>1044</v>
      </c>
      <c r="C239" s="188"/>
      <c r="D239" s="116" t="s">
        <v>657</v>
      </c>
      <c r="E239" s="181">
        <v>800</v>
      </c>
      <c r="F239" s="182">
        <v>400</v>
      </c>
      <c r="G239" s="116" t="s">
        <v>584</v>
      </c>
      <c r="H239" s="184">
        <v>49309.26</v>
      </c>
      <c r="I239" s="116" t="s">
        <v>669</v>
      </c>
      <c r="J239" s="113" t="s">
        <v>927</v>
      </c>
    </row>
    <row r="240" spans="1:10" ht="90" x14ac:dyDescent="0.25">
      <c r="A240" s="176">
        <v>199</v>
      </c>
      <c r="B240" s="113" t="s">
        <v>963</v>
      </c>
      <c r="C240" s="113"/>
      <c r="D240" s="114" t="s">
        <v>657</v>
      </c>
      <c r="E240" s="115">
        <v>500</v>
      </c>
      <c r="F240" s="186">
        <v>200</v>
      </c>
      <c r="G240" s="114" t="s">
        <v>584</v>
      </c>
      <c r="H240" s="180">
        <v>21426.21</v>
      </c>
      <c r="I240" s="114" t="s">
        <v>748</v>
      </c>
      <c r="J240" s="113" t="s">
        <v>962</v>
      </c>
    </row>
    <row r="241" spans="1:10" ht="90" x14ac:dyDescent="0.25">
      <c r="A241" s="176">
        <v>200</v>
      </c>
      <c r="B241" s="175" t="s">
        <v>964</v>
      </c>
      <c r="C241" s="113"/>
      <c r="D241" s="114" t="s">
        <v>657</v>
      </c>
      <c r="E241" s="115">
        <v>700</v>
      </c>
      <c r="F241" s="166" t="s">
        <v>901</v>
      </c>
      <c r="G241" s="114" t="s">
        <v>584</v>
      </c>
      <c r="H241" s="180">
        <v>29996.69</v>
      </c>
      <c r="I241" s="114" t="s">
        <v>748</v>
      </c>
      <c r="J241" s="113" t="s">
        <v>962</v>
      </c>
    </row>
    <row r="242" spans="1:10" ht="90" x14ac:dyDescent="0.25">
      <c r="A242" s="178">
        <v>201</v>
      </c>
      <c r="B242" s="113" t="s">
        <v>965</v>
      </c>
      <c r="C242" s="113"/>
      <c r="D242" s="114" t="s">
        <v>657</v>
      </c>
      <c r="E242" s="115">
        <v>250</v>
      </c>
      <c r="F242" s="172" t="s">
        <v>901</v>
      </c>
      <c r="G242" s="114" t="s">
        <v>584</v>
      </c>
      <c r="H242" s="180">
        <v>10713.1</v>
      </c>
      <c r="I242" s="114" t="s">
        <v>748</v>
      </c>
      <c r="J242" s="113" t="s">
        <v>962</v>
      </c>
    </row>
    <row r="243" spans="1:10" ht="146.25" x14ac:dyDescent="0.25">
      <c r="A243" s="176">
        <v>202</v>
      </c>
      <c r="B243" s="156" t="s">
        <v>749</v>
      </c>
      <c r="C243" s="113"/>
      <c r="D243" s="114" t="s">
        <v>657</v>
      </c>
      <c r="E243" s="115">
        <v>100</v>
      </c>
      <c r="F243" s="111">
        <v>400</v>
      </c>
      <c r="G243" s="114" t="s">
        <v>584</v>
      </c>
      <c r="H243" s="117">
        <v>6163.66</v>
      </c>
      <c r="I243" s="114" t="s">
        <v>669</v>
      </c>
      <c r="J243" s="113" t="s">
        <v>927</v>
      </c>
    </row>
    <row r="244" spans="1:10" x14ac:dyDescent="0.25">
      <c r="A244" s="354" t="s">
        <v>750</v>
      </c>
      <c r="B244" s="355"/>
      <c r="C244" s="355"/>
      <c r="D244" s="355"/>
      <c r="E244" s="355"/>
      <c r="F244" s="355"/>
      <c r="G244" s="355"/>
      <c r="H244" s="355"/>
      <c r="I244" s="355"/>
      <c r="J244" s="356"/>
    </row>
    <row r="245" spans="1:10" ht="259.5" customHeight="1" x14ac:dyDescent="0.25">
      <c r="A245" s="79"/>
      <c r="B245" s="80" t="s">
        <v>551</v>
      </c>
      <c r="C245" s="80" t="s">
        <v>548</v>
      </c>
      <c r="D245" s="103" t="s">
        <v>500</v>
      </c>
      <c r="E245" s="104">
        <v>150</v>
      </c>
      <c r="F245" s="88" t="s">
        <v>552</v>
      </c>
      <c r="G245" s="106" t="s">
        <v>472</v>
      </c>
      <c r="H245" s="107">
        <v>11180.32</v>
      </c>
      <c r="I245" s="86" t="s">
        <v>349</v>
      </c>
      <c r="J245" s="159" t="s">
        <v>553</v>
      </c>
    </row>
    <row r="246" spans="1:10" ht="33.75" x14ac:dyDescent="0.25">
      <c r="A246" s="176">
        <v>203</v>
      </c>
      <c r="B246" s="113" t="s">
        <v>966</v>
      </c>
      <c r="C246" s="156" t="s">
        <v>751</v>
      </c>
      <c r="D246" s="114" t="s">
        <v>657</v>
      </c>
      <c r="E246" s="115">
        <v>3960</v>
      </c>
      <c r="F246" s="113"/>
      <c r="G246" s="114" t="s">
        <v>584</v>
      </c>
      <c r="H246" s="117">
        <v>270099.63</v>
      </c>
      <c r="I246" s="113"/>
      <c r="J246" s="113"/>
    </row>
    <row r="247" spans="1:10" ht="45" x14ac:dyDescent="0.25">
      <c r="A247" s="176">
        <v>204</v>
      </c>
      <c r="B247" s="112" t="s">
        <v>752</v>
      </c>
      <c r="C247" s="113"/>
      <c r="D247" s="114" t="s">
        <v>371</v>
      </c>
      <c r="E247" s="115">
        <v>365</v>
      </c>
      <c r="F247" s="113"/>
      <c r="G247" s="114" t="s">
        <v>584</v>
      </c>
      <c r="H247" s="115">
        <v>256.43</v>
      </c>
      <c r="I247" s="114" t="s">
        <v>373</v>
      </c>
      <c r="J247" s="113" t="s">
        <v>967</v>
      </c>
    </row>
    <row r="248" spans="1:10" ht="112.5" x14ac:dyDescent="0.25">
      <c r="A248" s="176">
        <v>205</v>
      </c>
      <c r="B248" s="112" t="s">
        <v>1054</v>
      </c>
      <c r="C248" s="156" t="s">
        <v>753</v>
      </c>
      <c r="D248" s="114" t="s">
        <v>657</v>
      </c>
      <c r="E248" s="115">
        <v>4401</v>
      </c>
      <c r="F248" s="111">
        <v>1020</v>
      </c>
      <c r="G248" s="114" t="s">
        <v>584</v>
      </c>
      <c r="H248" s="117">
        <v>861033.97</v>
      </c>
      <c r="I248" s="114" t="s">
        <v>650</v>
      </c>
      <c r="J248" s="113" t="s">
        <v>911</v>
      </c>
    </row>
    <row r="249" spans="1:10" ht="112.5" x14ac:dyDescent="0.25">
      <c r="A249" s="176">
        <v>206</v>
      </c>
      <c r="B249" s="112" t="s">
        <v>754</v>
      </c>
      <c r="C249" s="156" t="s">
        <v>755</v>
      </c>
      <c r="D249" s="114" t="s">
        <v>657</v>
      </c>
      <c r="E249" s="115">
        <v>2600</v>
      </c>
      <c r="F249" s="111">
        <v>500</v>
      </c>
      <c r="G249" s="114" t="s">
        <v>584</v>
      </c>
      <c r="H249" s="117">
        <v>508677.19</v>
      </c>
      <c r="I249" s="114" t="s">
        <v>650</v>
      </c>
      <c r="J249" s="113" t="s">
        <v>911</v>
      </c>
    </row>
    <row r="250" spans="1:10" ht="112.5" x14ac:dyDescent="0.25">
      <c r="A250" s="176">
        <v>207</v>
      </c>
      <c r="B250" s="112" t="s">
        <v>756</v>
      </c>
      <c r="C250" s="156" t="s">
        <v>757</v>
      </c>
      <c r="D250" s="114" t="s">
        <v>657</v>
      </c>
      <c r="E250" s="115">
        <v>1600</v>
      </c>
      <c r="F250" s="111">
        <v>800</v>
      </c>
      <c r="G250" s="114" t="s">
        <v>584</v>
      </c>
      <c r="H250" s="117">
        <v>313032.12</v>
      </c>
      <c r="I250" s="114" t="s">
        <v>650</v>
      </c>
      <c r="J250" s="113" t="s">
        <v>911</v>
      </c>
    </row>
    <row r="251" spans="1:10" x14ac:dyDescent="0.25">
      <c r="A251" s="354" t="s">
        <v>758</v>
      </c>
      <c r="B251" s="355"/>
      <c r="C251" s="355"/>
      <c r="D251" s="355"/>
      <c r="E251" s="355"/>
      <c r="F251" s="355"/>
      <c r="G251" s="355"/>
      <c r="H251" s="355"/>
      <c r="I251" s="355"/>
      <c r="J251" s="356"/>
    </row>
    <row r="252" spans="1:10" ht="60.75" customHeight="1" x14ac:dyDescent="0.25">
      <c r="A252" s="79"/>
      <c r="B252" s="80" t="s">
        <v>547</v>
      </c>
      <c r="C252" s="80" t="s">
        <v>548</v>
      </c>
      <c r="D252" s="103" t="s">
        <v>500</v>
      </c>
      <c r="E252" s="104">
        <v>3307</v>
      </c>
      <c r="F252" s="88" t="s">
        <v>549</v>
      </c>
      <c r="G252" s="106" t="s">
        <v>550</v>
      </c>
      <c r="H252" s="107">
        <v>3292.8442433999999</v>
      </c>
      <c r="I252" s="86"/>
      <c r="J252" s="159" t="s">
        <v>349</v>
      </c>
    </row>
    <row r="253" spans="1:10" ht="123.75" x14ac:dyDescent="0.25">
      <c r="A253" s="155">
        <v>208</v>
      </c>
      <c r="B253" s="112" t="s">
        <v>1055</v>
      </c>
      <c r="C253" s="113"/>
      <c r="D253" s="114" t="s">
        <v>759</v>
      </c>
      <c r="E253" s="115">
        <v>65</v>
      </c>
      <c r="F253" s="111">
        <v>100</v>
      </c>
      <c r="G253" s="114" t="s">
        <v>760</v>
      </c>
      <c r="H253" s="117">
        <v>1849841.05</v>
      </c>
      <c r="I253" s="114" t="s">
        <v>761</v>
      </c>
      <c r="J253" s="112" t="s">
        <v>1056</v>
      </c>
    </row>
    <row r="254" spans="1:10" ht="146.25" x14ac:dyDescent="0.25">
      <c r="A254" s="155">
        <v>209</v>
      </c>
      <c r="B254" s="156" t="s">
        <v>762</v>
      </c>
      <c r="C254" s="113"/>
      <c r="D254" s="114" t="s">
        <v>759</v>
      </c>
      <c r="E254" s="189">
        <v>6.82</v>
      </c>
      <c r="F254" s="111">
        <v>300</v>
      </c>
      <c r="G254" s="114" t="s">
        <v>760</v>
      </c>
      <c r="H254" s="117">
        <v>444758.74</v>
      </c>
      <c r="I254" s="114" t="s">
        <v>669</v>
      </c>
      <c r="J254" s="113" t="s">
        <v>927</v>
      </c>
    </row>
    <row r="255" spans="1:10" ht="135" x14ac:dyDescent="0.25">
      <c r="A255" s="155">
        <v>210</v>
      </c>
      <c r="B255" s="156" t="s">
        <v>763</v>
      </c>
      <c r="C255" s="113"/>
      <c r="D255" s="114" t="s">
        <v>759</v>
      </c>
      <c r="E255" s="189">
        <v>16</v>
      </c>
      <c r="F255" s="111">
        <v>100</v>
      </c>
      <c r="G255" s="114" t="s">
        <v>760</v>
      </c>
      <c r="H255" s="117">
        <v>455345.49</v>
      </c>
      <c r="I255" s="114" t="s">
        <v>761</v>
      </c>
      <c r="J255" s="113" t="s">
        <v>968</v>
      </c>
    </row>
    <row r="256" spans="1:10" ht="146.25" x14ac:dyDescent="0.25">
      <c r="A256" s="155">
        <v>211</v>
      </c>
      <c r="B256" s="113" t="s">
        <v>969</v>
      </c>
      <c r="C256" s="113"/>
      <c r="D256" s="114" t="s">
        <v>759</v>
      </c>
      <c r="E256" s="189">
        <v>73.010000000000005</v>
      </c>
      <c r="F256" s="111">
        <v>300</v>
      </c>
      <c r="G256" s="114" t="s">
        <v>760</v>
      </c>
      <c r="H256" s="117">
        <v>4761266.2300000004</v>
      </c>
      <c r="I256" s="114" t="s">
        <v>669</v>
      </c>
      <c r="J256" s="113" t="s">
        <v>927</v>
      </c>
    </row>
    <row r="257" spans="1:10" ht="146.25" x14ac:dyDescent="0.25">
      <c r="A257" s="155">
        <v>212</v>
      </c>
      <c r="B257" s="156" t="s">
        <v>764</v>
      </c>
      <c r="C257" s="113"/>
      <c r="D257" s="114" t="s">
        <v>759</v>
      </c>
      <c r="E257" s="189">
        <v>18.62</v>
      </c>
      <c r="F257" s="111">
        <v>300</v>
      </c>
      <c r="G257" s="114" t="s">
        <v>760</v>
      </c>
      <c r="H257" s="117">
        <v>1214282.6599999999</v>
      </c>
      <c r="I257" s="168" t="s">
        <v>669</v>
      </c>
      <c r="J257" s="113" t="s">
        <v>927</v>
      </c>
    </row>
    <row r="258" spans="1:10" ht="146.25" x14ac:dyDescent="0.25">
      <c r="A258" s="155">
        <v>213</v>
      </c>
      <c r="B258" s="112" t="s">
        <v>765</v>
      </c>
      <c r="C258" s="113"/>
      <c r="D258" s="114" t="s">
        <v>759</v>
      </c>
      <c r="E258" s="189">
        <v>5.52</v>
      </c>
      <c r="F258" s="111">
        <v>300</v>
      </c>
      <c r="G258" s="114" t="s">
        <v>760</v>
      </c>
      <c r="H258" s="117">
        <v>359980.68</v>
      </c>
      <c r="I258" s="168" t="s">
        <v>669</v>
      </c>
      <c r="J258" s="113" t="s">
        <v>927</v>
      </c>
    </row>
    <row r="259" spans="1:10" ht="146.25" x14ac:dyDescent="0.25">
      <c r="A259" s="155">
        <v>214</v>
      </c>
      <c r="B259" s="112" t="s">
        <v>766</v>
      </c>
      <c r="C259" s="113"/>
      <c r="D259" s="114" t="s">
        <v>759</v>
      </c>
      <c r="E259" s="189">
        <v>25.3</v>
      </c>
      <c r="F259" s="111">
        <v>300</v>
      </c>
      <c r="G259" s="114" t="s">
        <v>760</v>
      </c>
      <c r="H259" s="117">
        <v>1649911.46</v>
      </c>
      <c r="I259" s="168" t="s">
        <v>669</v>
      </c>
      <c r="J259" s="113" t="s">
        <v>927</v>
      </c>
    </row>
    <row r="260" spans="1:10" ht="146.25" x14ac:dyDescent="0.25">
      <c r="A260" s="155">
        <v>215</v>
      </c>
      <c r="B260" s="112" t="s">
        <v>767</v>
      </c>
      <c r="C260" s="113"/>
      <c r="D260" s="114" t="s">
        <v>759</v>
      </c>
      <c r="E260" s="189">
        <v>4.99</v>
      </c>
      <c r="F260" s="111">
        <v>300</v>
      </c>
      <c r="G260" s="114" t="s">
        <v>760</v>
      </c>
      <c r="H260" s="117">
        <v>325417.32</v>
      </c>
      <c r="I260" s="168" t="s">
        <v>669</v>
      </c>
      <c r="J260" s="113" t="s">
        <v>927</v>
      </c>
    </row>
    <row r="261" spans="1:10" ht="146.25" x14ac:dyDescent="0.25">
      <c r="A261" s="155">
        <v>216</v>
      </c>
      <c r="B261" s="112" t="s">
        <v>10</v>
      </c>
      <c r="C261" s="113"/>
      <c r="D261" s="114" t="s">
        <v>759</v>
      </c>
      <c r="E261" s="189">
        <v>63</v>
      </c>
      <c r="F261" s="111">
        <v>300</v>
      </c>
      <c r="G261" s="114" t="s">
        <v>760</v>
      </c>
      <c r="H261" s="117">
        <v>4108475.17</v>
      </c>
      <c r="I261" s="168" t="s">
        <v>669</v>
      </c>
      <c r="J261" s="112" t="s">
        <v>11</v>
      </c>
    </row>
    <row r="262" spans="1:10" ht="135" x14ac:dyDescent="0.25">
      <c r="A262" s="155">
        <v>217</v>
      </c>
      <c r="B262" s="112" t="s">
        <v>768</v>
      </c>
      <c r="C262" s="113"/>
      <c r="D262" s="114" t="s">
        <v>759</v>
      </c>
      <c r="E262" s="189">
        <v>65</v>
      </c>
      <c r="F262" s="111">
        <v>100</v>
      </c>
      <c r="G262" s="114" t="s">
        <v>760</v>
      </c>
      <c r="H262" s="117">
        <v>1849841.05</v>
      </c>
      <c r="I262" s="130" t="s">
        <v>761</v>
      </c>
      <c r="J262" s="113" t="s">
        <v>968</v>
      </c>
    </row>
    <row r="263" spans="1:10" ht="135" x14ac:dyDescent="0.25">
      <c r="A263" s="155">
        <v>218</v>
      </c>
      <c r="B263" s="156" t="s">
        <v>769</v>
      </c>
      <c r="C263" s="113"/>
      <c r="D263" s="114" t="s">
        <v>759</v>
      </c>
      <c r="E263" s="189">
        <v>34.56</v>
      </c>
      <c r="F263" s="111">
        <v>100</v>
      </c>
      <c r="G263" s="114" t="s">
        <v>760</v>
      </c>
      <c r="H263" s="117">
        <v>983546.26</v>
      </c>
      <c r="I263" s="130" t="s">
        <v>761</v>
      </c>
      <c r="J263" s="113" t="s">
        <v>968</v>
      </c>
    </row>
    <row r="264" spans="1:10" ht="135" x14ac:dyDescent="0.25">
      <c r="A264" s="155">
        <v>219</v>
      </c>
      <c r="B264" s="112" t="s">
        <v>1057</v>
      </c>
      <c r="C264" s="113"/>
      <c r="D264" s="114" t="s">
        <v>759</v>
      </c>
      <c r="E264" s="189">
        <v>6.08</v>
      </c>
      <c r="F264" s="111">
        <v>100</v>
      </c>
      <c r="G264" s="114" t="s">
        <v>760</v>
      </c>
      <c r="H264" s="117">
        <v>173031.29</v>
      </c>
      <c r="I264" s="130" t="s">
        <v>761</v>
      </c>
      <c r="J264" s="113" t="s">
        <v>968</v>
      </c>
    </row>
    <row r="265" spans="1:10" ht="146.25" x14ac:dyDescent="0.25">
      <c r="A265" s="155">
        <v>220</v>
      </c>
      <c r="B265" s="156" t="s">
        <v>770</v>
      </c>
      <c r="C265" s="113"/>
      <c r="D265" s="114" t="s">
        <v>759</v>
      </c>
      <c r="E265" s="115">
        <v>9.98</v>
      </c>
      <c r="F265" s="111">
        <v>300</v>
      </c>
      <c r="G265" s="114" t="s">
        <v>760</v>
      </c>
      <c r="H265" s="117">
        <v>650834.64</v>
      </c>
      <c r="I265" s="114" t="s">
        <v>669</v>
      </c>
      <c r="J265" s="113" t="s">
        <v>927</v>
      </c>
    </row>
    <row r="266" spans="1:10" ht="135" x14ac:dyDescent="0.25">
      <c r="A266" s="155">
        <v>221</v>
      </c>
      <c r="B266" s="156" t="s">
        <v>771</v>
      </c>
      <c r="C266" s="113"/>
      <c r="D266" s="114" t="s">
        <v>759</v>
      </c>
      <c r="E266" s="115">
        <v>3.94</v>
      </c>
      <c r="F266" s="111">
        <v>100</v>
      </c>
      <c r="G266" s="114" t="s">
        <v>760</v>
      </c>
      <c r="H266" s="117">
        <v>112128.83</v>
      </c>
      <c r="I266" s="114" t="s">
        <v>761</v>
      </c>
      <c r="J266" s="113" t="s">
        <v>968</v>
      </c>
    </row>
    <row r="267" spans="1:10" ht="146.25" x14ac:dyDescent="0.25">
      <c r="A267" s="190">
        <v>222</v>
      </c>
      <c r="B267" s="112" t="s">
        <v>1058</v>
      </c>
      <c r="C267" s="113"/>
      <c r="D267" s="116" t="s">
        <v>759</v>
      </c>
      <c r="E267" s="181">
        <v>6.38</v>
      </c>
      <c r="F267" s="182">
        <v>300</v>
      </c>
      <c r="G267" s="116" t="s">
        <v>760</v>
      </c>
      <c r="H267" s="184">
        <v>416064.63</v>
      </c>
      <c r="I267" s="116" t="s">
        <v>669</v>
      </c>
      <c r="J267" s="113" t="s">
        <v>927</v>
      </c>
    </row>
    <row r="268" spans="1:10" ht="146.25" x14ac:dyDescent="0.25">
      <c r="A268" s="155">
        <v>223</v>
      </c>
      <c r="B268" s="112" t="s">
        <v>772</v>
      </c>
      <c r="C268" s="113"/>
      <c r="D268" s="114" t="s">
        <v>759</v>
      </c>
      <c r="E268" s="115">
        <v>124.13</v>
      </c>
      <c r="F268" s="111">
        <v>300</v>
      </c>
      <c r="G268" s="114" t="s">
        <v>760</v>
      </c>
      <c r="H268" s="117">
        <v>8095000.3700000001</v>
      </c>
      <c r="I268" s="168" t="s">
        <v>669</v>
      </c>
      <c r="J268" s="113" t="s">
        <v>927</v>
      </c>
    </row>
    <row r="269" spans="1:10" ht="146.25" x14ac:dyDescent="0.25">
      <c r="A269" s="155">
        <v>224</v>
      </c>
      <c r="B269" s="156" t="s">
        <v>773</v>
      </c>
      <c r="C269" s="113"/>
      <c r="D269" s="114" t="s">
        <v>759</v>
      </c>
      <c r="E269" s="115">
        <v>120.58</v>
      </c>
      <c r="F269" s="111">
        <v>300</v>
      </c>
      <c r="G269" s="114" t="s">
        <v>760</v>
      </c>
      <c r="H269" s="117">
        <v>7863491.0499999998</v>
      </c>
      <c r="I269" s="168" t="s">
        <v>669</v>
      </c>
      <c r="J269" s="113" t="s">
        <v>927</v>
      </c>
    </row>
    <row r="270" spans="1:10" ht="146.25" x14ac:dyDescent="0.25">
      <c r="A270" s="155">
        <v>225</v>
      </c>
      <c r="B270" s="156" t="s">
        <v>774</v>
      </c>
      <c r="C270" s="113"/>
      <c r="D270" s="114" t="s">
        <v>759</v>
      </c>
      <c r="E270" s="189">
        <v>9.7899999999999991</v>
      </c>
      <c r="F270" s="111">
        <v>300</v>
      </c>
      <c r="G270" s="114" t="s">
        <v>760</v>
      </c>
      <c r="H270" s="117">
        <v>638444</v>
      </c>
      <c r="I270" s="168" t="s">
        <v>669</v>
      </c>
      <c r="J270" s="113" t="s">
        <v>927</v>
      </c>
    </row>
    <row r="271" spans="1:10" ht="146.25" x14ac:dyDescent="0.25">
      <c r="A271" s="155">
        <v>226</v>
      </c>
      <c r="B271" s="156" t="s">
        <v>775</v>
      </c>
      <c r="C271" s="113"/>
      <c r="D271" s="114" t="s">
        <v>759</v>
      </c>
      <c r="E271" s="189">
        <v>71.040000000000006</v>
      </c>
      <c r="F271" s="111">
        <v>300</v>
      </c>
      <c r="G271" s="114" t="s">
        <v>760</v>
      </c>
      <c r="H271" s="117">
        <v>4632794.8600000003</v>
      </c>
      <c r="I271" s="168" t="s">
        <v>669</v>
      </c>
      <c r="J271" s="113" t="s">
        <v>927</v>
      </c>
    </row>
    <row r="272" spans="1:10" ht="146.25" x14ac:dyDescent="0.25">
      <c r="A272" s="155">
        <v>227</v>
      </c>
      <c r="B272" s="156" t="s">
        <v>776</v>
      </c>
      <c r="C272" s="113"/>
      <c r="D272" s="114" t="s">
        <v>759</v>
      </c>
      <c r="E272" s="189">
        <v>75.89</v>
      </c>
      <c r="F272" s="111">
        <v>300</v>
      </c>
      <c r="G272" s="114" t="s">
        <v>760</v>
      </c>
      <c r="H272" s="117">
        <v>4949082.24</v>
      </c>
      <c r="I272" s="168" t="s">
        <v>669</v>
      </c>
      <c r="J272" s="112" t="s">
        <v>12</v>
      </c>
    </row>
    <row r="273" spans="1:10" ht="135" x14ac:dyDescent="0.25">
      <c r="A273" s="155">
        <v>228</v>
      </c>
      <c r="B273" s="156" t="s">
        <v>777</v>
      </c>
      <c r="C273" s="113"/>
      <c r="D273" s="114" t="s">
        <v>759</v>
      </c>
      <c r="E273" s="189">
        <v>9.1199999999999992</v>
      </c>
      <c r="F273" s="111">
        <v>100</v>
      </c>
      <c r="G273" s="114" t="s">
        <v>760</v>
      </c>
      <c r="H273" s="117">
        <v>259546.93</v>
      </c>
      <c r="I273" s="130" t="s">
        <v>761</v>
      </c>
      <c r="J273" s="113" t="s">
        <v>968</v>
      </c>
    </row>
    <row r="274" spans="1:10" ht="135" x14ac:dyDescent="0.25">
      <c r="A274" s="155">
        <v>229</v>
      </c>
      <c r="B274" s="156" t="s">
        <v>778</v>
      </c>
      <c r="C274" s="113"/>
      <c r="D274" s="114" t="s">
        <v>759</v>
      </c>
      <c r="E274" s="189">
        <v>47.55</v>
      </c>
      <c r="F274" s="111">
        <v>100</v>
      </c>
      <c r="G274" s="114" t="s">
        <v>760</v>
      </c>
      <c r="H274" s="117">
        <v>1353229.88</v>
      </c>
      <c r="I274" s="130" t="s">
        <v>761</v>
      </c>
      <c r="J274" s="113" t="s">
        <v>968</v>
      </c>
    </row>
    <row r="275" spans="1:10" ht="135" x14ac:dyDescent="0.25">
      <c r="A275" s="157">
        <v>230</v>
      </c>
      <c r="B275" s="119" t="s">
        <v>779</v>
      </c>
      <c r="C275" s="149"/>
      <c r="D275" s="120" t="s">
        <v>759</v>
      </c>
      <c r="E275" s="191">
        <v>38</v>
      </c>
      <c r="F275" s="118">
        <v>100</v>
      </c>
      <c r="G275" s="120" t="s">
        <v>760</v>
      </c>
      <c r="H275" s="123">
        <v>1081445.54</v>
      </c>
      <c r="I275" s="145" t="s">
        <v>761</v>
      </c>
      <c r="J275" s="113" t="s">
        <v>968</v>
      </c>
    </row>
    <row r="276" spans="1:10" ht="135" x14ac:dyDescent="0.25">
      <c r="A276" s="155">
        <v>231</v>
      </c>
      <c r="B276" s="156" t="s">
        <v>780</v>
      </c>
      <c r="C276" s="113"/>
      <c r="D276" s="114" t="s">
        <v>759</v>
      </c>
      <c r="E276" s="189">
        <v>4</v>
      </c>
      <c r="F276" s="111">
        <v>100</v>
      </c>
      <c r="G276" s="114" t="s">
        <v>760</v>
      </c>
      <c r="H276" s="117">
        <v>113836.37</v>
      </c>
      <c r="I276" s="130" t="s">
        <v>761</v>
      </c>
      <c r="J276" s="113" t="s">
        <v>968</v>
      </c>
    </row>
    <row r="277" spans="1:10" ht="135" x14ac:dyDescent="0.25">
      <c r="A277" s="155">
        <v>232</v>
      </c>
      <c r="B277" s="112" t="s">
        <v>781</v>
      </c>
      <c r="C277" s="113"/>
      <c r="D277" s="114" t="s">
        <v>759</v>
      </c>
      <c r="E277" s="365">
        <v>83.37</v>
      </c>
      <c r="F277" s="111">
        <v>100</v>
      </c>
      <c r="G277" s="114" t="s">
        <v>760</v>
      </c>
      <c r="H277" s="117">
        <v>2372663.0499999998</v>
      </c>
      <c r="I277" s="130" t="s">
        <v>761</v>
      </c>
      <c r="J277" s="113" t="s">
        <v>968</v>
      </c>
    </row>
    <row r="278" spans="1:10" ht="22.5" x14ac:dyDescent="0.25">
      <c r="A278" s="190">
        <v>233</v>
      </c>
      <c r="B278" s="113" t="s">
        <v>971</v>
      </c>
      <c r="C278" s="175"/>
      <c r="D278" s="116" t="s">
        <v>759</v>
      </c>
      <c r="E278" s="366"/>
      <c r="F278" s="175"/>
      <c r="G278" s="116" t="s">
        <v>760</v>
      </c>
      <c r="H278" s="181">
        <v>0</v>
      </c>
      <c r="I278" s="175"/>
      <c r="J278" s="175"/>
    </row>
    <row r="279" spans="1:10" ht="33.75" x14ac:dyDescent="0.25">
      <c r="A279" s="157">
        <v>234</v>
      </c>
      <c r="B279" s="119" t="s">
        <v>1059</v>
      </c>
      <c r="C279" s="149"/>
      <c r="D279" s="120" t="s">
        <v>759</v>
      </c>
      <c r="E279" s="366"/>
      <c r="F279" s="149"/>
      <c r="G279" s="120" t="s">
        <v>760</v>
      </c>
      <c r="H279" s="121">
        <v>0</v>
      </c>
      <c r="I279" s="149"/>
      <c r="J279" s="149"/>
    </row>
    <row r="280" spans="1:10" ht="135" x14ac:dyDescent="0.25">
      <c r="A280" s="155">
        <v>235</v>
      </c>
      <c r="B280" s="156" t="s">
        <v>782</v>
      </c>
      <c r="C280" s="113"/>
      <c r="D280" s="114" t="s">
        <v>759</v>
      </c>
      <c r="E280" s="189">
        <v>3.55</v>
      </c>
      <c r="F280" s="111">
        <v>100</v>
      </c>
      <c r="G280" s="114" t="s">
        <v>760</v>
      </c>
      <c r="H280" s="117">
        <v>100915.94</v>
      </c>
      <c r="I280" s="130" t="s">
        <v>761</v>
      </c>
      <c r="J280" s="113" t="s">
        <v>968</v>
      </c>
    </row>
    <row r="281" spans="1:10" ht="135" x14ac:dyDescent="0.25">
      <c r="A281" s="155">
        <v>236</v>
      </c>
      <c r="B281" s="112" t="s">
        <v>783</v>
      </c>
      <c r="C281" s="113"/>
      <c r="D281" s="114" t="s">
        <v>759</v>
      </c>
      <c r="E281" s="365">
        <v>19.37</v>
      </c>
      <c r="F281" s="111">
        <v>100</v>
      </c>
      <c r="G281" s="114" t="s">
        <v>760</v>
      </c>
      <c r="H281" s="117">
        <v>551338.01</v>
      </c>
      <c r="I281" s="130" t="s">
        <v>761</v>
      </c>
      <c r="J281" s="113" t="s">
        <v>968</v>
      </c>
    </row>
    <row r="282" spans="1:10" ht="33.75" x14ac:dyDescent="0.25">
      <c r="A282" s="155">
        <v>237</v>
      </c>
      <c r="B282" s="113" t="s">
        <v>972</v>
      </c>
      <c r="C282" s="113"/>
      <c r="D282" s="114" t="s">
        <v>759</v>
      </c>
      <c r="E282" s="366"/>
      <c r="F282" s="113"/>
      <c r="G282" s="114" t="s">
        <v>760</v>
      </c>
      <c r="H282" s="115">
        <v>0</v>
      </c>
      <c r="I282" s="113"/>
      <c r="J282" s="113"/>
    </row>
    <row r="283" spans="1:10" ht="22.5" x14ac:dyDescent="0.25">
      <c r="A283" s="155">
        <v>238</v>
      </c>
      <c r="B283" s="113" t="s">
        <v>973</v>
      </c>
      <c r="C283" s="113"/>
      <c r="D283" s="114" t="s">
        <v>759</v>
      </c>
      <c r="E283" s="367"/>
      <c r="F283" s="113"/>
      <c r="G283" s="114" t="s">
        <v>760</v>
      </c>
      <c r="H283" s="115">
        <v>0</v>
      </c>
      <c r="I283" s="113"/>
      <c r="J283" s="113"/>
    </row>
    <row r="284" spans="1:10" ht="146.25" x14ac:dyDescent="0.25">
      <c r="A284" s="155">
        <v>239</v>
      </c>
      <c r="B284" s="156" t="s">
        <v>784</v>
      </c>
      <c r="C284" s="113"/>
      <c r="D284" s="114" t="s">
        <v>759</v>
      </c>
      <c r="E284" s="115">
        <v>3.04</v>
      </c>
      <c r="F284" s="111">
        <v>300</v>
      </c>
      <c r="G284" s="114" t="s">
        <v>760</v>
      </c>
      <c r="H284" s="117">
        <v>198380.66</v>
      </c>
      <c r="I284" s="168" t="s">
        <v>669</v>
      </c>
      <c r="J284" s="113" t="s">
        <v>927</v>
      </c>
    </row>
    <row r="285" spans="1:10" ht="146.25" x14ac:dyDescent="0.25">
      <c r="A285" s="155">
        <v>240</v>
      </c>
      <c r="B285" s="156" t="s">
        <v>785</v>
      </c>
      <c r="C285" s="113"/>
      <c r="D285" s="114" t="s">
        <v>759</v>
      </c>
      <c r="E285" s="115">
        <v>1.21</v>
      </c>
      <c r="F285" s="111">
        <v>300</v>
      </c>
      <c r="G285" s="114" t="s">
        <v>760</v>
      </c>
      <c r="H285" s="117">
        <v>78843.600000000006</v>
      </c>
      <c r="I285" s="168" t="s">
        <v>669</v>
      </c>
      <c r="J285" s="113" t="s">
        <v>927</v>
      </c>
    </row>
    <row r="286" spans="1:10" ht="146.25" x14ac:dyDescent="0.25">
      <c r="A286" s="155">
        <v>241</v>
      </c>
      <c r="B286" s="112" t="s">
        <v>786</v>
      </c>
      <c r="C286" s="113"/>
      <c r="D286" s="114" t="s">
        <v>759</v>
      </c>
      <c r="E286" s="115">
        <v>1.33</v>
      </c>
      <c r="F286" s="111">
        <v>300</v>
      </c>
      <c r="G286" s="114" t="s">
        <v>760</v>
      </c>
      <c r="H286" s="117">
        <v>86473.62</v>
      </c>
      <c r="I286" s="168" t="s">
        <v>669</v>
      </c>
      <c r="J286" s="113" t="s">
        <v>927</v>
      </c>
    </row>
    <row r="287" spans="1:10" ht="146.25" x14ac:dyDescent="0.25">
      <c r="A287" s="155">
        <v>242</v>
      </c>
      <c r="B287" s="112" t="s">
        <v>787</v>
      </c>
      <c r="C287" s="113"/>
      <c r="D287" s="114" t="s">
        <v>759</v>
      </c>
      <c r="E287" s="115">
        <v>1.0900000000000001</v>
      </c>
      <c r="F287" s="111">
        <v>300</v>
      </c>
      <c r="G287" s="114" t="s">
        <v>760</v>
      </c>
      <c r="H287" s="180">
        <v>71213.570000000007</v>
      </c>
      <c r="I287" s="168" t="s">
        <v>669</v>
      </c>
      <c r="J287" s="113" t="s">
        <v>927</v>
      </c>
    </row>
    <row r="288" spans="1:10" ht="146.25" x14ac:dyDescent="0.25">
      <c r="A288" s="155">
        <v>243</v>
      </c>
      <c r="B288" s="156" t="s">
        <v>788</v>
      </c>
      <c r="C288" s="113"/>
      <c r="D288" s="114" t="s">
        <v>759</v>
      </c>
      <c r="E288" s="115">
        <v>1.05</v>
      </c>
      <c r="F288" s="111">
        <v>300</v>
      </c>
      <c r="G288" s="114" t="s">
        <v>760</v>
      </c>
      <c r="H288" s="180">
        <v>68670.23</v>
      </c>
      <c r="I288" s="168" t="s">
        <v>669</v>
      </c>
      <c r="J288" s="113" t="s">
        <v>927</v>
      </c>
    </row>
    <row r="289" spans="1:10" ht="146.25" x14ac:dyDescent="0.2">
      <c r="A289" s="190">
        <v>244</v>
      </c>
      <c r="B289" s="112" t="s">
        <v>1060</v>
      </c>
      <c r="C289" s="188"/>
      <c r="D289" s="116" t="s">
        <v>759</v>
      </c>
      <c r="E289" s="181">
        <v>0.86</v>
      </c>
      <c r="F289" s="182">
        <v>300</v>
      </c>
      <c r="G289" s="116" t="s">
        <v>760</v>
      </c>
      <c r="H289" s="183">
        <v>55953.52</v>
      </c>
      <c r="I289" s="179" t="s">
        <v>669</v>
      </c>
      <c r="J289" s="113" t="s">
        <v>927</v>
      </c>
    </row>
    <row r="290" spans="1:10" ht="146.25" x14ac:dyDescent="0.25">
      <c r="A290" s="155">
        <v>245</v>
      </c>
      <c r="B290" s="113" t="s">
        <v>974</v>
      </c>
      <c r="C290" s="113"/>
      <c r="D290" s="114" t="s">
        <v>759</v>
      </c>
      <c r="E290" s="115">
        <v>8.39</v>
      </c>
      <c r="F290" s="111">
        <v>300</v>
      </c>
      <c r="G290" s="114" t="s">
        <v>760</v>
      </c>
      <c r="H290" s="117">
        <v>546818.48</v>
      </c>
      <c r="I290" s="168" t="s">
        <v>669</v>
      </c>
      <c r="J290" s="113" t="s">
        <v>927</v>
      </c>
    </row>
    <row r="291" spans="1:10" ht="146.25" x14ac:dyDescent="0.25">
      <c r="A291" s="155">
        <v>246</v>
      </c>
      <c r="B291" s="156" t="s">
        <v>789</v>
      </c>
      <c r="C291" s="113"/>
      <c r="D291" s="114" t="s">
        <v>759</v>
      </c>
      <c r="E291" s="115">
        <v>0.9</v>
      </c>
      <c r="F291" s="111">
        <v>300</v>
      </c>
      <c r="G291" s="114" t="s">
        <v>760</v>
      </c>
      <c r="H291" s="117">
        <v>58496.86</v>
      </c>
      <c r="I291" s="168" t="s">
        <v>669</v>
      </c>
      <c r="J291" s="113" t="s">
        <v>927</v>
      </c>
    </row>
    <row r="292" spans="1:10" ht="146.25" x14ac:dyDescent="0.25">
      <c r="A292" s="155">
        <v>247</v>
      </c>
      <c r="B292" s="156" t="s">
        <v>790</v>
      </c>
      <c r="C292" s="113"/>
      <c r="D292" s="114" t="s">
        <v>759</v>
      </c>
      <c r="E292" s="115">
        <v>1.29</v>
      </c>
      <c r="F292" s="111">
        <v>300</v>
      </c>
      <c r="G292" s="114" t="s">
        <v>760</v>
      </c>
      <c r="H292" s="117">
        <v>83930.28</v>
      </c>
      <c r="I292" s="168" t="s">
        <v>669</v>
      </c>
      <c r="J292" s="113" t="s">
        <v>927</v>
      </c>
    </row>
    <row r="293" spans="1:10" ht="146.25" x14ac:dyDescent="0.25">
      <c r="A293" s="155">
        <v>248</v>
      </c>
      <c r="B293" s="156" t="s">
        <v>791</v>
      </c>
      <c r="C293" s="113"/>
      <c r="D293" s="114" t="s">
        <v>759</v>
      </c>
      <c r="E293" s="115">
        <v>0.66</v>
      </c>
      <c r="F293" s="111">
        <v>300</v>
      </c>
      <c r="G293" s="114" t="s">
        <v>760</v>
      </c>
      <c r="H293" s="117">
        <v>43236.81</v>
      </c>
      <c r="I293" s="168" t="s">
        <v>669</v>
      </c>
      <c r="J293" s="113" t="s">
        <v>927</v>
      </c>
    </row>
    <row r="294" spans="1:10" ht="146.25" x14ac:dyDescent="0.25">
      <c r="A294" s="190">
        <v>249</v>
      </c>
      <c r="B294" s="112" t="s">
        <v>1061</v>
      </c>
      <c r="C294" s="175"/>
      <c r="D294" s="116" t="s">
        <v>759</v>
      </c>
      <c r="E294" s="181">
        <v>2.15</v>
      </c>
      <c r="F294" s="182">
        <v>300</v>
      </c>
      <c r="G294" s="116" t="s">
        <v>760</v>
      </c>
      <c r="H294" s="184">
        <v>139883.79999999999</v>
      </c>
      <c r="I294" s="179" t="s">
        <v>669</v>
      </c>
      <c r="J294" s="113" t="s">
        <v>927</v>
      </c>
    </row>
    <row r="295" spans="1:10" ht="146.25" x14ac:dyDescent="0.25">
      <c r="A295" s="155">
        <v>250</v>
      </c>
      <c r="B295" s="156" t="s">
        <v>792</v>
      </c>
      <c r="C295" s="113"/>
      <c r="D295" s="114" t="s">
        <v>759</v>
      </c>
      <c r="E295" s="115">
        <v>1.99</v>
      </c>
      <c r="F295" s="111">
        <v>300</v>
      </c>
      <c r="G295" s="114" t="s">
        <v>760</v>
      </c>
      <c r="H295" s="117">
        <v>129710.43</v>
      </c>
      <c r="I295" s="168" t="s">
        <v>669</v>
      </c>
      <c r="J295" s="113" t="s">
        <v>927</v>
      </c>
    </row>
    <row r="296" spans="1:10" ht="146.25" x14ac:dyDescent="0.25">
      <c r="A296" s="155">
        <v>251</v>
      </c>
      <c r="B296" s="156" t="s">
        <v>793</v>
      </c>
      <c r="C296" s="113"/>
      <c r="D296" s="114" t="s">
        <v>759</v>
      </c>
      <c r="E296" s="115">
        <v>0.66</v>
      </c>
      <c r="F296" s="111">
        <v>300</v>
      </c>
      <c r="G296" s="114" t="s">
        <v>760</v>
      </c>
      <c r="H296" s="117">
        <v>43236.81</v>
      </c>
      <c r="I296" s="168" t="s">
        <v>669</v>
      </c>
      <c r="J296" s="113" t="s">
        <v>927</v>
      </c>
    </row>
    <row r="297" spans="1:10" ht="146.25" x14ac:dyDescent="0.25">
      <c r="A297" s="155">
        <v>252</v>
      </c>
      <c r="B297" s="156" t="s">
        <v>794</v>
      </c>
      <c r="C297" s="113"/>
      <c r="D297" s="114" t="s">
        <v>759</v>
      </c>
      <c r="E297" s="115">
        <v>0.23</v>
      </c>
      <c r="F297" s="111">
        <v>300</v>
      </c>
      <c r="G297" s="114" t="s">
        <v>760</v>
      </c>
      <c r="H297" s="117">
        <v>15260.05</v>
      </c>
      <c r="I297" s="168" t="s">
        <v>669</v>
      </c>
      <c r="J297" s="113" t="s">
        <v>927</v>
      </c>
    </row>
    <row r="298" spans="1:10" ht="146.25" x14ac:dyDescent="0.25">
      <c r="A298" s="155">
        <v>253</v>
      </c>
      <c r="B298" s="156" t="s">
        <v>795</v>
      </c>
      <c r="C298" s="113"/>
      <c r="D298" s="114" t="s">
        <v>759</v>
      </c>
      <c r="E298" s="115">
        <v>0.23</v>
      </c>
      <c r="F298" s="111">
        <v>300</v>
      </c>
      <c r="G298" s="114" t="s">
        <v>760</v>
      </c>
      <c r="H298" s="117">
        <v>15260.05</v>
      </c>
      <c r="I298" s="168" t="s">
        <v>669</v>
      </c>
      <c r="J298" s="113" t="s">
        <v>927</v>
      </c>
    </row>
    <row r="299" spans="1:10" ht="146.25" x14ac:dyDescent="0.25">
      <c r="A299" s="155">
        <v>254</v>
      </c>
      <c r="B299" s="112" t="s">
        <v>1062</v>
      </c>
      <c r="C299" s="113"/>
      <c r="D299" s="114" t="s">
        <v>759</v>
      </c>
      <c r="E299" s="115">
        <v>1.56</v>
      </c>
      <c r="F299" s="111">
        <v>300</v>
      </c>
      <c r="G299" s="114" t="s">
        <v>760</v>
      </c>
      <c r="H299" s="117">
        <v>101733.67</v>
      </c>
      <c r="I299" s="168" t="s">
        <v>669</v>
      </c>
      <c r="J299" s="113" t="s">
        <v>927</v>
      </c>
    </row>
    <row r="300" spans="1:10" ht="146.25" x14ac:dyDescent="0.25">
      <c r="A300" s="155">
        <v>255</v>
      </c>
      <c r="B300" s="156" t="s">
        <v>796</v>
      </c>
      <c r="C300" s="113"/>
      <c r="D300" s="114" t="s">
        <v>759</v>
      </c>
      <c r="E300" s="115">
        <v>0.66</v>
      </c>
      <c r="F300" s="111">
        <v>300</v>
      </c>
      <c r="G300" s="114" t="s">
        <v>760</v>
      </c>
      <c r="H300" s="126">
        <v>43236.81</v>
      </c>
      <c r="I300" s="168" t="s">
        <v>669</v>
      </c>
      <c r="J300" s="113" t="s">
        <v>927</v>
      </c>
    </row>
    <row r="301" spans="1:10" ht="146.25" x14ac:dyDescent="0.25">
      <c r="A301" s="155">
        <v>256</v>
      </c>
      <c r="B301" s="156" t="s">
        <v>797</v>
      </c>
      <c r="C301" s="113"/>
      <c r="D301" s="114" t="s">
        <v>759</v>
      </c>
      <c r="E301" s="115">
        <v>0.12</v>
      </c>
      <c r="F301" s="111">
        <v>300</v>
      </c>
      <c r="G301" s="114" t="s">
        <v>760</v>
      </c>
      <c r="H301" s="126">
        <v>7825.67</v>
      </c>
      <c r="I301" s="168" t="s">
        <v>669</v>
      </c>
      <c r="J301" s="113" t="s">
        <v>927</v>
      </c>
    </row>
    <row r="302" spans="1:10" ht="146.25" x14ac:dyDescent="0.25">
      <c r="A302" s="155">
        <v>257</v>
      </c>
      <c r="B302" s="112" t="s">
        <v>798</v>
      </c>
      <c r="C302" s="113"/>
      <c r="D302" s="114" t="s">
        <v>759</v>
      </c>
      <c r="E302" s="115">
        <v>0.78</v>
      </c>
      <c r="F302" s="111">
        <v>300</v>
      </c>
      <c r="G302" s="114" t="s">
        <v>760</v>
      </c>
      <c r="H302" s="180">
        <v>50866.84</v>
      </c>
      <c r="I302" s="168" t="s">
        <v>669</v>
      </c>
      <c r="J302" s="113" t="s">
        <v>927</v>
      </c>
    </row>
    <row r="303" spans="1:10" ht="146.25" x14ac:dyDescent="0.25">
      <c r="A303" s="155">
        <v>258</v>
      </c>
      <c r="B303" s="156" t="s">
        <v>799</v>
      </c>
      <c r="C303" s="113"/>
      <c r="D303" s="114" t="s">
        <v>759</v>
      </c>
      <c r="E303" s="115">
        <v>0.94</v>
      </c>
      <c r="F303" s="111">
        <v>300</v>
      </c>
      <c r="G303" s="114" t="s">
        <v>760</v>
      </c>
      <c r="H303" s="180">
        <v>61040.2</v>
      </c>
      <c r="I303" s="168" t="s">
        <v>669</v>
      </c>
      <c r="J303" s="113" t="s">
        <v>927</v>
      </c>
    </row>
    <row r="304" spans="1:10" ht="45" x14ac:dyDescent="0.25">
      <c r="A304" s="155">
        <v>259</v>
      </c>
      <c r="B304" s="112" t="s">
        <v>800</v>
      </c>
      <c r="C304" s="113"/>
      <c r="D304" s="114" t="s">
        <v>759</v>
      </c>
      <c r="E304" s="115">
        <v>0.35</v>
      </c>
      <c r="F304" s="111">
        <v>300</v>
      </c>
      <c r="G304" s="114" t="s">
        <v>760</v>
      </c>
      <c r="H304" s="180">
        <v>22890.080000000002</v>
      </c>
      <c r="I304" s="168" t="s">
        <v>669</v>
      </c>
      <c r="J304" s="113" t="s">
        <v>976</v>
      </c>
    </row>
    <row r="305" spans="1:10" ht="112.5" x14ac:dyDescent="0.25">
      <c r="A305" s="113"/>
      <c r="B305" s="113"/>
      <c r="C305" s="113"/>
      <c r="D305" s="113"/>
      <c r="E305" s="113"/>
      <c r="F305" s="113"/>
      <c r="G305" s="113"/>
      <c r="H305" s="113"/>
      <c r="I305" s="113"/>
      <c r="J305" s="113" t="s">
        <v>977</v>
      </c>
    </row>
    <row r="306" spans="1:10" ht="146.25" x14ac:dyDescent="0.25">
      <c r="A306" s="192" t="s">
        <v>801</v>
      </c>
      <c r="B306" s="112" t="s">
        <v>802</v>
      </c>
      <c r="C306" s="156" t="s">
        <v>803</v>
      </c>
      <c r="D306" s="114" t="s">
        <v>759</v>
      </c>
      <c r="E306" s="115">
        <v>0.9</v>
      </c>
      <c r="F306" s="111">
        <v>300</v>
      </c>
      <c r="G306" s="114" t="s">
        <v>760</v>
      </c>
      <c r="H306" s="180">
        <v>58692.5</v>
      </c>
      <c r="I306" s="168" t="s">
        <v>669</v>
      </c>
      <c r="J306" s="113" t="s">
        <v>927</v>
      </c>
    </row>
    <row r="307" spans="1:10" ht="146.25" x14ac:dyDescent="0.25">
      <c r="A307" s="193">
        <v>261</v>
      </c>
      <c r="B307" s="112" t="s">
        <v>804</v>
      </c>
      <c r="C307" s="113"/>
      <c r="D307" s="114" t="s">
        <v>759</v>
      </c>
      <c r="E307" s="115">
        <v>0.55000000000000004</v>
      </c>
      <c r="F307" s="111">
        <v>300</v>
      </c>
      <c r="G307" s="114" t="s">
        <v>760</v>
      </c>
      <c r="H307" s="180">
        <v>35606.78</v>
      </c>
      <c r="I307" s="168" t="s">
        <v>669</v>
      </c>
      <c r="J307" s="113" t="s">
        <v>927</v>
      </c>
    </row>
    <row r="308" spans="1:10" ht="146.25" x14ac:dyDescent="0.25">
      <c r="A308" s="155">
        <v>262</v>
      </c>
      <c r="B308" s="156" t="s">
        <v>805</v>
      </c>
      <c r="C308" s="113"/>
      <c r="D308" s="114" t="s">
        <v>759</v>
      </c>
      <c r="E308" s="115">
        <v>0.31</v>
      </c>
      <c r="F308" s="111">
        <v>300</v>
      </c>
      <c r="G308" s="114" t="s">
        <v>760</v>
      </c>
      <c r="H308" s="117">
        <v>20346.73</v>
      </c>
      <c r="I308" s="168" t="s">
        <v>669</v>
      </c>
      <c r="J308" s="113" t="s">
        <v>927</v>
      </c>
    </row>
    <row r="309" spans="1:10" ht="146.25" x14ac:dyDescent="0.25">
      <c r="A309" s="155">
        <v>263</v>
      </c>
      <c r="B309" s="156" t="s">
        <v>806</v>
      </c>
      <c r="C309" s="113"/>
      <c r="D309" s="114" t="s">
        <v>759</v>
      </c>
      <c r="E309" s="115">
        <v>0.47</v>
      </c>
      <c r="F309" s="111">
        <v>300</v>
      </c>
      <c r="G309" s="114" t="s">
        <v>760</v>
      </c>
      <c r="H309" s="117">
        <v>30520.1</v>
      </c>
      <c r="I309" s="168" t="s">
        <v>669</v>
      </c>
      <c r="J309" s="113" t="s">
        <v>927</v>
      </c>
    </row>
    <row r="310" spans="1:10" ht="146.25" x14ac:dyDescent="0.25">
      <c r="A310" s="190">
        <v>264</v>
      </c>
      <c r="B310" s="112" t="s">
        <v>807</v>
      </c>
      <c r="C310" s="113"/>
      <c r="D310" s="116" t="s">
        <v>759</v>
      </c>
      <c r="E310" s="181">
        <v>2.61</v>
      </c>
      <c r="F310" s="182">
        <v>300</v>
      </c>
      <c r="G310" s="116" t="s">
        <v>760</v>
      </c>
      <c r="H310" s="184">
        <v>170403.9</v>
      </c>
      <c r="I310" s="179" t="s">
        <v>669</v>
      </c>
      <c r="J310" s="113" t="s">
        <v>927</v>
      </c>
    </row>
    <row r="311" spans="1:10" ht="146.25" x14ac:dyDescent="0.25">
      <c r="A311" s="155">
        <v>266</v>
      </c>
      <c r="B311" s="156" t="s">
        <v>808</v>
      </c>
      <c r="C311" s="113"/>
      <c r="D311" s="114" t="s">
        <v>759</v>
      </c>
      <c r="E311" s="115">
        <v>0.35</v>
      </c>
      <c r="F311" s="111">
        <v>300</v>
      </c>
      <c r="G311" s="114" t="s">
        <v>760</v>
      </c>
      <c r="H311" s="180">
        <v>22890.080000000002</v>
      </c>
      <c r="I311" s="168" t="s">
        <v>669</v>
      </c>
      <c r="J311" s="113" t="s">
        <v>927</v>
      </c>
    </row>
    <row r="312" spans="1:10" ht="146.25" x14ac:dyDescent="0.25">
      <c r="A312" s="155">
        <v>267</v>
      </c>
      <c r="B312" s="112" t="s">
        <v>809</v>
      </c>
      <c r="C312" s="113"/>
      <c r="D312" s="114" t="s">
        <v>759</v>
      </c>
      <c r="E312" s="115">
        <v>0.35</v>
      </c>
      <c r="F312" s="111">
        <v>300</v>
      </c>
      <c r="G312" s="114" t="s">
        <v>760</v>
      </c>
      <c r="H312" s="180">
        <v>22890.080000000002</v>
      </c>
      <c r="I312" s="168" t="s">
        <v>669</v>
      </c>
      <c r="J312" s="113" t="s">
        <v>927</v>
      </c>
    </row>
    <row r="313" spans="1:10" ht="146.25" x14ac:dyDescent="0.25">
      <c r="A313" s="155">
        <v>268</v>
      </c>
      <c r="B313" s="112" t="s">
        <v>810</v>
      </c>
      <c r="C313" s="113"/>
      <c r="D313" s="114" t="s">
        <v>759</v>
      </c>
      <c r="E313" s="115">
        <v>0.82</v>
      </c>
      <c r="F313" s="111">
        <v>300</v>
      </c>
      <c r="G313" s="114" t="s">
        <v>760</v>
      </c>
      <c r="H313" s="117">
        <v>53410.18</v>
      </c>
      <c r="I313" s="168" t="s">
        <v>669</v>
      </c>
      <c r="J313" s="113" t="s">
        <v>927</v>
      </c>
    </row>
    <row r="314" spans="1:10" ht="146.25" x14ac:dyDescent="0.25">
      <c r="A314" s="155">
        <v>269</v>
      </c>
      <c r="B314" s="156" t="s">
        <v>811</v>
      </c>
      <c r="C314" s="113"/>
      <c r="D314" s="114" t="s">
        <v>759</v>
      </c>
      <c r="E314" s="115">
        <v>1.64</v>
      </c>
      <c r="F314" s="111">
        <v>300</v>
      </c>
      <c r="G314" s="114" t="s">
        <v>760</v>
      </c>
      <c r="H314" s="117">
        <v>106820.35</v>
      </c>
      <c r="I314" s="168" t="s">
        <v>669</v>
      </c>
      <c r="J314" s="113" t="s">
        <v>927</v>
      </c>
    </row>
    <row r="315" spans="1:10" ht="146.25" x14ac:dyDescent="0.25">
      <c r="A315" s="155">
        <v>270</v>
      </c>
      <c r="B315" s="112" t="s">
        <v>812</v>
      </c>
      <c r="C315" s="112" t="s">
        <v>813</v>
      </c>
      <c r="D315" s="114" t="s">
        <v>759</v>
      </c>
      <c r="E315" s="115">
        <v>1.29</v>
      </c>
      <c r="F315" s="111">
        <v>300</v>
      </c>
      <c r="G315" s="114" t="s">
        <v>760</v>
      </c>
      <c r="H315" s="117">
        <v>83930.28</v>
      </c>
      <c r="I315" s="168" t="s">
        <v>669</v>
      </c>
      <c r="J315" s="113" t="s">
        <v>927</v>
      </c>
    </row>
    <row r="316" spans="1:10" ht="146.25" x14ac:dyDescent="0.25">
      <c r="A316" s="155">
        <v>271</v>
      </c>
      <c r="B316" s="156" t="s">
        <v>814</v>
      </c>
      <c r="C316" s="113"/>
      <c r="D316" s="114" t="s">
        <v>759</v>
      </c>
      <c r="E316" s="115">
        <v>0.98</v>
      </c>
      <c r="F316" s="111">
        <v>300</v>
      </c>
      <c r="G316" s="114" t="s">
        <v>760</v>
      </c>
      <c r="H316" s="117">
        <v>63583.54</v>
      </c>
      <c r="I316" s="114" t="s">
        <v>669</v>
      </c>
      <c r="J316" s="113" t="s">
        <v>927</v>
      </c>
    </row>
    <row r="317" spans="1:10" ht="33.75" x14ac:dyDescent="0.25">
      <c r="A317" s="155">
        <v>272</v>
      </c>
      <c r="B317" s="113" t="s">
        <v>978</v>
      </c>
      <c r="C317" s="113"/>
      <c r="D317" s="114" t="s">
        <v>759</v>
      </c>
      <c r="E317" s="115">
        <v>1.33</v>
      </c>
      <c r="F317" s="111">
        <v>30</v>
      </c>
      <c r="G317" s="114" t="s">
        <v>760</v>
      </c>
      <c r="H317" s="115">
        <v>0</v>
      </c>
      <c r="I317" s="113"/>
      <c r="J317" s="113"/>
    </row>
    <row r="318" spans="1:10" ht="45" x14ac:dyDescent="0.25">
      <c r="A318" s="155">
        <v>273</v>
      </c>
      <c r="B318" s="113" t="s">
        <v>979</v>
      </c>
      <c r="C318" s="112" t="s">
        <v>370</v>
      </c>
      <c r="D318" s="114" t="s">
        <v>657</v>
      </c>
      <c r="E318" s="115">
        <v>1250</v>
      </c>
      <c r="F318" s="113"/>
      <c r="G318" s="114" t="s">
        <v>584</v>
      </c>
      <c r="H318" s="115">
        <v>0</v>
      </c>
      <c r="I318" s="114" t="s">
        <v>373</v>
      </c>
      <c r="J318" s="112" t="s">
        <v>636</v>
      </c>
    </row>
    <row r="319" spans="1:10" ht="22.5" x14ac:dyDescent="0.25">
      <c r="A319" s="175"/>
      <c r="B319" s="113" t="s">
        <v>980</v>
      </c>
      <c r="C319" s="175"/>
      <c r="D319" s="175"/>
      <c r="E319" s="175"/>
      <c r="F319" s="175"/>
      <c r="G319" s="175"/>
      <c r="H319" s="175"/>
      <c r="I319" s="175"/>
      <c r="J319" s="175"/>
    </row>
    <row r="320" spans="1:10" ht="146.25" x14ac:dyDescent="0.25">
      <c r="A320" s="155">
        <v>274</v>
      </c>
      <c r="B320" s="113" t="s">
        <v>981</v>
      </c>
      <c r="C320" s="156" t="s">
        <v>370</v>
      </c>
      <c r="D320" s="114" t="s">
        <v>657</v>
      </c>
      <c r="E320" s="115">
        <v>1700</v>
      </c>
      <c r="F320" s="194">
        <v>400</v>
      </c>
      <c r="G320" s="114" t="s">
        <v>584</v>
      </c>
      <c r="H320" s="117">
        <v>104782.19</v>
      </c>
      <c r="I320" s="168" t="s">
        <v>669</v>
      </c>
      <c r="J320" s="113" t="s">
        <v>927</v>
      </c>
    </row>
    <row r="321" spans="1:10" ht="135" x14ac:dyDescent="0.25">
      <c r="A321" s="155">
        <v>275</v>
      </c>
      <c r="B321" s="113" t="s">
        <v>982</v>
      </c>
      <c r="C321" s="156" t="s">
        <v>815</v>
      </c>
      <c r="D321" s="114" t="s">
        <v>759</v>
      </c>
      <c r="E321" s="115">
        <v>3.1</v>
      </c>
      <c r="F321" s="111">
        <v>200</v>
      </c>
      <c r="G321" s="114" t="s">
        <v>571</v>
      </c>
      <c r="H321" s="117">
        <v>154054.68</v>
      </c>
      <c r="I321" s="168" t="s">
        <v>647</v>
      </c>
      <c r="J321" s="113" t="s">
        <v>983</v>
      </c>
    </row>
    <row r="322" spans="1:10" ht="56.25" x14ac:dyDescent="0.25">
      <c r="A322" s="155">
        <v>276</v>
      </c>
      <c r="B322" s="113" t="s">
        <v>984</v>
      </c>
      <c r="C322" s="112" t="s">
        <v>816</v>
      </c>
      <c r="D322" s="114" t="s">
        <v>759</v>
      </c>
      <c r="E322" s="115">
        <v>3.98</v>
      </c>
      <c r="F322" s="111">
        <v>300</v>
      </c>
      <c r="G322" s="114" t="s">
        <v>571</v>
      </c>
      <c r="H322" s="117">
        <v>213979.37</v>
      </c>
      <c r="I322" s="168" t="s">
        <v>669</v>
      </c>
      <c r="J322" s="113" t="s">
        <v>932</v>
      </c>
    </row>
    <row r="323" spans="1:10" ht="90" x14ac:dyDescent="0.25">
      <c r="A323" s="113"/>
      <c r="B323" s="112" t="s">
        <v>817</v>
      </c>
      <c r="C323" s="113"/>
      <c r="D323" s="113"/>
      <c r="E323" s="113"/>
      <c r="F323" s="113"/>
      <c r="G323" s="113"/>
      <c r="H323" s="113"/>
      <c r="I323" s="113"/>
      <c r="J323" s="113" t="s">
        <v>933</v>
      </c>
    </row>
    <row r="324" spans="1:10" ht="146.25" x14ac:dyDescent="0.25">
      <c r="A324" s="155">
        <v>277</v>
      </c>
      <c r="B324" s="113" t="s">
        <v>985</v>
      </c>
      <c r="C324" s="112" t="s">
        <v>816</v>
      </c>
      <c r="D324" s="114" t="s">
        <v>759</v>
      </c>
      <c r="E324" s="115">
        <v>3.7</v>
      </c>
      <c r="F324" s="111">
        <v>400</v>
      </c>
      <c r="G324" s="114" t="s">
        <v>818</v>
      </c>
      <c r="H324" s="117">
        <v>321616.07</v>
      </c>
      <c r="I324" s="168" t="s">
        <v>669</v>
      </c>
      <c r="J324" s="113" t="s">
        <v>927</v>
      </c>
    </row>
    <row r="325" spans="1:10" ht="146.25" x14ac:dyDescent="0.25">
      <c r="A325" s="155">
        <v>278</v>
      </c>
      <c r="B325" s="112" t="s">
        <v>819</v>
      </c>
      <c r="C325" s="156" t="s">
        <v>820</v>
      </c>
      <c r="D325" s="114" t="s">
        <v>759</v>
      </c>
      <c r="E325" s="115">
        <v>0.5</v>
      </c>
      <c r="F325" s="111">
        <v>300</v>
      </c>
      <c r="G325" s="114" t="s">
        <v>818</v>
      </c>
      <c r="H325" s="117">
        <v>43461.63</v>
      </c>
      <c r="I325" s="168" t="s">
        <v>669</v>
      </c>
      <c r="J325" s="112" t="s">
        <v>13</v>
      </c>
    </row>
    <row r="326" spans="1:10" ht="146.25" x14ac:dyDescent="0.25">
      <c r="A326" s="155">
        <v>279</v>
      </c>
      <c r="B326" s="112" t="s">
        <v>821</v>
      </c>
      <c r="C326" s="112" t="s">
        <v>820</v>
      </c>
      <c r="D326" s="114" t="s">
        <v>759</v>
      </c>
      <c r="E326" s="115">
        <v>0.1</v>
      </c>
      <c r="F326" s="111">
        <v>300</v>
      </c>
      <c r="G326" s="114" t="s">
        <v>571</v>
      </c>
      <c r="H326" s="126">
        <v>5376.37</v>
      </c>
      <c r="I326" s="168" t="s">
        <v>669</v>
      </c>
      <c r="J326" s="113" t="s">
        <v>927</v>
      </c>
    </row>
    <row r="327" spans="1:10" ht="135" x14ac:dyDescent="0.25">
      <c r="A327" s="155">
        <v>280</v>
      </c>
      <c r="B327" s="112" t="s">
        <v>822</v>
      </c>
      <c r="C327" s="156" t="s">
        <v>823</v>
      </c>
      <c r="D327" s="114" t="s">
        <v>759</v>
      </c>
      <c r="E327" s="115">
        <v>0.4</v>
      </c>
      <c r="F327" s="111">
        <v>200</v>
      </c>
      <c r="G327" s="114" t="s">
        <v>818</v>
      </c>
      <c r="H327" s="126">
        <v>32138.11</v>
      </c>
      <c r="I327" s="168" t="s">
        <v>647</v>
      </c>
      <c r="J327" s="113" t="s">
        <v>983</v>
      </c>
    </row>
    <row r="328" spans="1:10" ht="78.75" x14ac:dyDescent="0.25">
      <c r="A328" s="155">
        <v>281</v>
      </c>
      <c r="B328" s="112" t="s">
        <v>824</v>
      </c>
      <c r="C328" s="156" t="s">
        <v>825</v>
      </c>
      <c r="D328" s="114" t="s">
        <v>759</v>
      </c>
      <c r="E328" s="115">
        <v>0.3</v>
      </c>
      <c r="F328" s="111">
        <v>300</v>
      </c>
      <c r="G328" s="114" t="s">
        <v>571</v>
      </c>
      <c r="H328" s="126">
        <v>16129.1</v>
      </c>
      <c r="I328" s="168" t="s">
        <v>669</v>
      </c>
      <c r="J328" s="113" t="s">
        <v>936</v>
      </c>
    </row>
    <row r="329" spans="1:10" ht="67.5" x14ac:dyDescent="0.25">
      <c r="A329" s="113"/>
      <c r="B329" s="113"/>
      <c r="C329" s="113"/>
      <c r="D329" s="113"/>
      <c r="E329" s="113"/>
      <c r="F329" s="113"/>
      <c r="G329" s="113"/>
      <c r="H329" s="113"/>
      <c r="I329" s="113"/>
      <c r="J329" s="113" t="s">
        <v>937</v>
      </c>
    </row>
    <row r="330" spans="1:10" ht="146.25" x14ac:dyDescent="0.25">
      <c r="A330" s="155">
        <v>282</v>
      </c>
      <c r="B330" s="112" t="s">
        <v>826</v>
      </c>
      <c r="C330" s="156" t="s">
        <v>825</v>
      </c>
      <c r="D330" s="114" t="s">
        <v>759</v>
      </c>
      <c r="E330" s="115">
        <v>0.06</v>
      </c>
      <c r="F330" s="111">
        <v>400</v>
      </c>
      <c r="G330" s="114" t="s">
        <v>571</v>
      </c>
      <c r="H330" s="126">
        <v>3440.87</v>
      </c>
      <c r="I330" s="168" t="s">
        <v>669</v>
      </c>
      <c r="J330" s="113" t="s">
        <v>927</v>
      </c>
    </row>
    <row r="331" spans="1:10" ht="33.75" x14ac:dyDescent="0.25">
      <c r="A331" s="190">
        <v>283</v>
      </c>
      <c r="B331" s="113" t="s">
        <v>986</v>
      </c>
      <c r="C331" s="112" t="s">
        <v>825</v>
      </c>
      <c r="D331" s="116" t="s">
        <v>759</v>
      </c>
      <c r="E331" s="181">
        <v>1.18</v>
      </c>
      <c r="F331" s="182">
        <v>1400</v>
      </c>
      <c r="G331" s="195" t="s">
        <v>987</v>
      </c>
      <c r="H331" s="181">
        <v>0</v>
      </c>
      <c r="I331" s="113"/>
      <c r="J331" s="113"/>
    </row>
    <row r="332" spans="1:10" ht="146.25" x14ac:dyDescent="0.25">
      <c r="A332" s="155">
        <v>284</v>
      </c>
      <c r="B332" s="112" t="s">
        <v>827</v>
      </c>
      <c r="C332" s="156" t="s">
        <v>823</v>
      </c>
      <c r="D332" s="114" t="s">
        <v>759</v>
      </c>
      <c r="E332" s="115">
        <v>1</v>
      </c>
      <c r="F332" s="111">
        <v>200</v>
      </c>
      <c r="G332" s="114" t="s">
        <v>818</v>
      </c>
      <c r="H332" s="126">
        <v>80345.289999999994</v>
      </c>
      <c r="I332" s="168" t="s">
        <v>647</v>
      </c>
      <c r="J332" s="112" t="s">
        <v>14</v>
      </c>
    </row>
    <row r="333" spans="1:10" ht="146.25" x14ac:dyDescent="0.25">
      <c r="A333" s="155">
        <v>285</v>
      </c>
      <c r="B333" s="156" t="s">
        <v>828</v>
      </c>
      <c r="C333" s="156" t="s">
        <v>829</v>
      </c>
      <c r="D333" s="114" t="s">
        <v>759</v>
      </c>
      <c r="E333" s="115">
        <v>2</v>
      </c>
      <c r="F333" s="111">
        <v>300</v>
      </c>
      <c r="G333" s="114" t="s">
        <v>818</v>
      </c>
      <c r="H333" s="117">
        <v>173846.53</v>
      </c>
      <c r="I333" s="168" t="s">
        <v>669</v>
      </c>
      <c r="J333" s="113" t="s">
        <v>927</v>
      </c>
    </row>
    <row r="334" spans="1:10" ht="112.5" x14ac:dyDescent="0.25">
      <c r="A334" s="155">
        <v>286</v>
      </c>
      <c r="B334" s="112" t="s">
        <v>830</v>
      </c>
      <c r="C334" s="112" t="s">
        <v>831</v>
      </c>
      <c r="D334" s="114" t="s">
        <v>759</v>
      </c>
      <c r="E334" s="115">
        <v>0.6</v>
      </c>
      <c r="F334" s="111">
        <v>500</v>
      </c>
      <c r="G334" s="114" t="s">
        <v>584</v>
      </c>
      <c r="H334" s="117">
        <v>117387.04</v>
      </c>
      <c r="I334" s="168" t="s">
        <v>650</v>
      </c>
      <c r="J334" s="113" t="s">
        <v>911</v>
      </c>
    </row>
    <row r="335" spans="1:10" ht="78.75" x14ac:dyDescent="0.25">
      <c r="A335" s="155">
        <v>287</v>
      </c>
      <c r="B335" s="112" t="s">
        <v>832</v>
      </c>
      <c r="C335" s="112" t="s">
        <v>833</v>
      </c>
      <c r="D335" s="114" t="s">
        <v>759</v>
      </c>
      <c r="E335" s="115">
        <v>5.6</v>
      </c>
      <c r="F335" s="111">
        <v>1000</v>
      </c>
      <c r="G335" s="114" t="s">
        <v>584</v>
      </c>
      <c r="H335" s="117">
        <v>939775.6</v>
      </c>
      <c r="I335" s="168" t="s">
        <v>652</v>
      </c>
      <c r="J335" s="113" t="s">
        <v>988</v>
      </c>
    </row>
    <row r="336" spans="1:10" ht="45" x14ac:dyDescent="0.25">
      <c r="A336" s="113"/>
      <c r="B336" s="113"/>
      <c r="C336" s="113"/>
      <c r="D336" s="113"/>
      <c r="E336" s="113"/>
      <c r="F336" s="113"/>
      <c r="G336" s="113"/>
      <c r="H336" s="113"/>
      <c r="I336" s="113"/>
      <c r="J336" s="113" t="s">
        <v>989</v>
      </c>
    </row>
    <row r="337" spans="1:10" ht="112.5" x14ac:dyDescent="0.25">
      <c r="A337" s="155">
        <v>288</v>
      </c>
      <c r="B337" s="112" t="s">
        <v>834</v>
      </c>
      <c r="C337" s="156" t="s">
        <v>835</v>
      </c>
      <c r="D337" s="114" t="s">
        <v>759</v>
      </c>
      <c r="E337" s="115">
        <v>1.5</v>
      </c>
      <c r="F337" s="111">
        <v>600</v>
      </c>
      <c r="G337" s="114" t="s">
        <v>566</v>
      </c>
      <c r="H337" s="117">
        <v>275514.53000000003</v>
      </c>
      <c r="I337" s="168" t="s">
        <v>650</v>
      </c>
      <c r="J337" s="113" t="s">
        <v>911</v>
      </c>
    </row>
    <row r="338" spans="1:10" ht="112.5" x14ac:dyDescent="0.25">
      <c r="A338" s="155">
        <v>289</v>
      </c>
      <c r="B338" s="112" t="s">
        <v>836</v>
      </c>
      <c r="C338" s="112" t="s">
        <v>837</v>
      </c>
      <c r="D338" s="114" t="s">
        <v>759</v>
      </c>
      <c r="E338" s="115">
        <v>0.3</v>
      </c>
      <c r="F338" s="111">
        <v>1000</v>
      </c>
      <c r="G338" s="114" t="s">
        <v>566</v>
      </c>
      <c r="H338" s="117">
        <v>47265.22</v>
      </c>
      <c r="I338" s="168" t="s">
        <v>652</v>
      </c>
      <c r="J338" s="113" t="s">
        <v>906</v>
      </c>
    </row>
    <row r="339" spans="1:10" ht="45" x14ac:dyDescent="0.25">
      <c r="A339" s="155">
        <v>290</v>
      </c>
      <c r="B339" s="113" t="s">
        <v>990</v>
      </c>
      <c r="C339" s="112" t="s">
        <v>838</v>
      </c>
      <c r="D339" s="114" t="s">
        <v>759</v>
      </c>
      <c r="E339" s="115">
        <v>0.4</v>
      </c>
      <c r="F339" s="111">
        <v>1200</v>
      </c>
      <c r="G339" s="114" t="s">
        <v>571</v>
      </c>
      <c r="H339" s="117">
        <v>58552.63</v>
      </c>
      <c r="I339" s="113"/>
      <c r="J339" s="113"/>
    </row>
    <row r="340" spans="1:10" x14ac:dyDescent="0.25">
      <c r="A340" s="190">
        <v>291</v>
      </c>
      <c r="B340" s="112" t="s">
        <v>839</v>
      </c>
      <c r="C340" s="112" t="s">
        <v>840</v>
      </c>
      <c r="D340" s="116" t="s">
        <v>759</v>
      </c>
      <c r="E340" s="181">
        <v>1.1000000000000001</v>
      </c>
      <c r="F340" s="182">
        <v>300</v>
      </c>
      <c r="G340" s="116" t="s">
        <v>571</v>
      </c>
      <c r="H340" s="184">
        <v>59140.03</v>
      </c>
      <c r="I340" s="179" t="s">
        <v>669</v>
      </c>
      <c r="J340" s="112" t="s">
        <v>712</v>
      </c>
    </row>
    <row r="341" spans="1:10" ht="146.25" x14ac:dyDescent="0.25">
      <c r="A341" s="113"/>
      <c r="B341" s="112" t="s">
        <v>841</v>
      </c>
      <c r="C341" s="112" t="s">
        <v>842</v>
      </c>
      <c r="D341" s="113"/>
      <c r="E341" s="113"/>
      <c r="F341" s="113"/>
      <c r="G341" s="113"/>
      <c r="H341" s="113"/>
      <c r="I341" s="113"/>
      <c r="J341" s="113" t="s">
        <v>939</v>
      </c>
    </row>
    <row r="342" spans="1:10" ht="146.25" x14ac:dyDescent="0.25">
      <c r="A342" s="155">
        <v>292</v>
      </c>
      <c r="B342" s="112" t="s">
        <v>843</v>
      </c>
      <c r="C342" s="156" t="s">
        <v>844</v>
      </c>
      <c r="D342" s="114" t="s">
        <v>759</v>
      </c>
      <c r="E342" s="115">
        <v>1</v>
      </c>
      <c r="F342" s="111">
        <v>400</v>
      </c>
      <c r="G342" s="114" t="s">
        <v>566</v>
      </c>
      <c r="H342" s="180">
        <v>57865.919999999998</v>
      </c>
      <c r="I342" s="168" t="s">
        <v>669</v>
      </c>
      <c r="J342" s="113" t="s">
        <v>927</v>
      </c>
    </row>
    <row r="343" spans="1:10" ht="90" x14ac:dyDescent="0.25">
      <c r="A343" s="155">
        <v>293</v>
      </c>
      <c r="B343" s="113" t="s">
        <v>991</v>
      </c>
      <c r="C343" s="113" t="s">
        <v>992</v>
      </c>
      <c r="D343" s="114" t="s">
        <v>759</v>
      </c>
      <c r="E343" s="115">
        <v>0.6</v>
      </c>
      <c r="F343" s="111">
        <v>300</v>
      </c>
      <c r="G343" s="114" t="s">
        <v>566</v>
      </c>
      <c r="H343" s="180">
        <v>34719.550000000003</v>
      </c>
      <c r="I343" s="168" t="s">
        <v>669</v>
      </c>
      <c r="J343" s="113" t="s">
        <v>993</v>
      </c>
    </row>
    <row r="344" spans="1:10" ht="56.25" x14ac:dyDescent="0.25">
      <c r="A344" s="113"/>
      <c r="B344" s="112" t="s">
        <v>845</v>
      </c>
      <c r="C344" s="112" t="s">
        <v>846</v>
      </c>
      <c r="D344" s="113"/>
      <c r="E344" s="113"/>
      <c r="F344" s="113"/>
      <c r="G344" s="113"/>
      <c r="H344" s="113"/>
      <c r="I344" s="113"/>
      <c r="J344" s="113" t="s">
        <v>975</v>
      </c>
    </row>
    <row r="345" spans="1:10" ht="135" x14ac:dyDescent="0.25">
      <c r="A345" s="155">
        <v>294</v>
      </c>
      <c r="B345" s="112" t="s">
        <v>847</v>
      </c>
      <c r="C345" s="112" t="s">
        <v>848</v>
      </c>
      <c r="D345" s="114" t="s">
        <v>759</v>
      </c>
      <c r="E345" s="115">
        <v>0.5</v>
      </c>
      <c r="F345" s="111">
        <v>200</v>
      </c>
      <c r="G345" s="114" t="s">
        <v>584</v>
      </c>
      <c r="H345" s="126">
        <v>28486.09</v>
      </c>
      <c r="I345" s="168" t="s">
        <v>647</v>
      </c>
      <c r="J345" s="113" t="s">
        <v>983</v>
      </c>
    </row>
    <row r="346" spans="1:10" ht="135" x14ac:dyDescent="0.25">
      <c r="A346" s="155">
        <v>295</v>
      </c>
      <c r="B346" s="113" t="s">
        <v>994</v>
      </c>
      <c r="C346" s="112" t="s">
        <v>848</v>
      </c>
      <c r="D346" s="114" t="s">
        <v>759</v>
      </c>
      <c r="E346" s="115">
        <v>0.5</v>
      </c>
      <c r="F346" s="111">
        <v>200</v>
      </c>
      <c r="G346" s="114" t="s">
        <v>584</v>
      </c>
      <c r="H346" s="126">
        <v>28486.09</v>
      </c>
      <c r="I346" s="168" t="s">
        <v>647</v>
      </c>
      <c r="J346" s="113" t="s">
        <v>983</v>
      </c>
    </row>
    <row r="347" spans="1:10" ht="45" x14ac:dyDescent="0.25">
      <c r="A347" s="155">
        <v>296</v>
      </c>
      <c r="B347" s="112" t="s">
        <v>849</v>
      </c>
      <c r="C347" s="112" t="s">
        <v>850</v>
      </c>
      <c r="D347" s="114" t="s">
        <v>759</v>
      </c>
      <c r="E347" s="115">
        <v>0.3</v>
      </c>
      <c r="F347" s="111">
        <v>150</v>
      </c>
      <c r="G347" s="114" t="s">
        <v>584</v>
      </c>
      <c r="H347" s="126">
        <v>7296.44</v>
      </c>
      <c r="I347" s="168" t="s">
        <v>731</v>
      </c>
      <c r="J347" s="113" t="s">
        <v>995</v>
      </c>
    </row>
    <row r="348" spans="1:10" ht="90" x14ac:dyDescent="0.25">
      <c r="A348" s="113"/>
      <c r="B348" s="113" t="s">
        <v>996</v>
      </c>
      <c r="C348" s="112" t="s">
        <v>851</v>
      </c>
      <c r="D348" s="113"/>
      <c r="E348" s="113"/>
      <c r="F348" s="113"/>
      <c r="G348" s="113"/>
      <c r="H348" s="113"/>
      <c r="I348" s="113"/>
      <c r="J348" s="113" t="s">
        <v>997</v>
      </c>
    </row>
    <row r="349" spans="1:10" ht="146.25" x14ac:dyDescent="0.25">
      <c r="A349" s="155">
        <v>297</v>
      </c>
      <c r="B349" s="112" t="s">
        <v>852</v>
      </c>
      <c r="C349" s="112" t="s">
        <v>848</v>
      </c>
      <c r="D349" s="114" t="s">
        <v>759</v>
      </c>
      <c r="E349" s="115">
        <v>0.3</v>
      </c>
      <c r="F349" s="111">
        <v>300</v>
      </c>
      <c r="G349" s="114" t="s">
        <v>584</v>
      </c>
      <c r="H349" s="126">
        <v>18490.97</v>
      </c>
      <c r="I349" s="168" t="s">
        <v>669</v>
      </c>
      <c r="J349" s="113" t="s">
        <v>927</v>
      </c>
    </row>
    <row r="350" spans="1:10" ht="135" x14ac:dyDescent="0.25">
      <c r="A350" s="155">
        <v>298</v>
      </c>
      <c r="B350" s="112" t="s">
        <v>853</v>
      </c>
      <c r="C350" s="112" t="s">
        <v>848</v>
      </c>
      <c r="D350" s="114" t="s">
        <v>759</v>
      </c>
      <c r="E350" s="115">
        <v>0.1</v>
      </c>
      <c r="F350" s="111">
        <v>150</v>
      </c>
      <c r="G350" s="114" t="s">
        <v>584</v>
      </c>
      <c r="H350" s="126">
        <v>2432.15</v>
      </c>
      <c r="I350" s="168" t="s">
        <v>731</v>
      </c>
      <c r="J350" s="113" t="s">
        <v>968</v>
      </c>
    </row>
    <row r="351" spans="1:10" ht="33.75" x14ac:dyDescent="0.25">
      <c r="A351" s="155">
        <v>299</v>
      </c>
      <c r="B351" s="113" t="s">
        <v>998</v>
      </c>
      <c r="C351" s="113" t="s">
        <v>999</v>
      </c>
      <c r="D351" s="114" t="s">
        <v>759</v>
      </c>
      <c r="E351" s="115">
        <v>0.3</v>
      </c>
      <c r="F351" s="111">
        <v>200</v>
      </c>
      <c r="G351" s="114" t="s">
        <v>584</v>
      </c>
      <c r="H351" s="126">
        <v>17091.66</v>
      </c>
      <c r="I351" s="168" t="s">
        <v>647</v>
      </c>
      <c r="J351" s="112" t="s">
        <v>854</v>
      </c>
    </row>
    <row r="352" spans="1:10" ht="112.5" x14ac:dyDescent="0.25">
      <c r="A352" s="113"/>
      <c r="B352" s="113" t="s">
        <v>1000</v>
      </c>
      <c r="C352" s="112" t="s">
        <v>851</v>
      </c>
      <c r="D352" s="113"/>
      <c r="E352" s="113"/>
      <c r="F352" s="113"/>
      <c r="G352" s="113"/>
      <c r="H352" s="113"/>
      <c r="I352" s="113"/>
      <c r="J352" s="113" t="s">
        <v>1001</v>
      </c>
    </row>
    <row r="353" spans="1:10" ht="112.5" x14ac:dyDescent="0.25">
      <c r="A353" s="155">
        <v>300</v>
      </c>
      <c r="B353" s="113" t="s">
        <v>1002</v>
      </c>
      <c r="C353" s="156" t="s">
        <v>855</v>
      </c>
      <c r="D353" s="114" t="s">
        <v>759</v>
      </c>
      <c r="E353" s="115">
        <v>1</v>
      </c>
      <c r="F353" s="111">
        <v>800</v>
      </c>
      <c r="G353" s="114" t="s">
        <v>818</v>
      </c>
      <c r="H353" s="117">
        <v>275909.34000000003</v>
      </c>
      <c r="I353" s="168" t="s">
        <v>650</v>
      </c>
      <c r="J353" s="113" t="s">
        <v>911</v>
      </c>
    </row>
    <row r="354" spans="1:10" ht="123.75" x14ac:dyDescent="0.25">
      <c r="A354" s="155">
        <v>301</v>
      </c>
      <c r="B354" s="113" t="s">
        <v>1003</v>
      </c>
      <c r="C354" s="156" t="s">
        <v>856</v>
      </c>
      <c r="D354" s="114" t="s">
        <v>759</v>
      </c>
      <c r="E354" s="115">
        <v>0.75</v>
      </c>
      <c r="F354" s="111">
        <v>400</v>
      </c>
      <c r="G354" s="114" t="s">
        <v>566</v>
      </c>
      <c r="H354" s="117">
        <v>43399.44</v>
      </c>
      <c r="I354" s="168" t="s">
        <v>669</v>
      </c>
      <c r="J354" s="113" t="s">
        <v>1004</v>
      </c>
    </row>
    <row r="355" spans="1:10" ht="22.5" x14ac:dyDescent="0.25">
      <c r="A355" s="175"/>
      <c r="B355" s="112" t="s">
        <v>857</v>
      </c>
      <c r="C355" s="175"/>
      <c r="D355" s="175"/>
      <c r="E355" s="175"/>
      <c r="F355" s="175"/>
      <c r="G355" s="175"/>
      <c r="H355" s="175"/>
      <c r="I355" s="175"/>
      <c r="J355" s="113" t="s">
        <v>970</v>
      </c>
    </row>
    <row r="356" spans="1:10" ht="146.25" x14ac:dyDescent="0.25">
      <c r="A356" s="155">
        <v>302</v>
      </c>
      <c r="B356" s="113" t="s">
        <v>1005</v>
      </c>
      <c r="C356" s="156" t="s">
        <v>858</v>
      </c>
      <c r="D356" s="114" t="s">
        <v>759</v>
      </c>
      <c r="E356" s="115">
        <v>1.42</v>
      </c>
      <c r="F356" s="111">
        <v>300</v>
      </c>
      <c r="G356" s="114" t="s">
        <v>566</v>
      </c>
      <c r="H356" s="117">
        <v>82169.600000000006</v>
      </c>
      <c r="I356" s="168" t="s">
        <v>669</v>
      </c>
      <c r="J356" s="113" t="s">
        <v>927</v>
      </c>
    </row>
    <row r="357" spans="1:10" ht="146.25" x14ac:dyDescent="0.25">
      <c r="A357" s="155">
        <v>303</v>
      </c>
      <c r="B357" s="113" t="s">
        <v>1006</v>
      </c>
      <c r="C357" s="156" t="s">
        <v>859</v>
      </c>
      <c r="D357" s="114" t="s">
        <v>759</v>
      </c>
      <c r="E357" s="115">
        <v>1</v>
      </c>
      <c r="F357" s="111">
        <v>300</v>
      </c>
      <c r="G357" s="114" t="s">
        <v>566</v>
      </c>
      <c r="H357" s="117">
        <v>57865.919999999998</v>
      </c>
      <c r="I357" s="168" t="s">
        <v>669</v>
      </c>
      <c r="J357" s="113" t="s">
        <v>927</v>
      </c>
    </row>
    <row r="358" spans="1:10" ht="67.5" x14ac:dyDescent="0.25">
      <c r="A358" s="155">
        <v>304</v>
      </c>
      <c r="B358" s="113" t="s">
        <v>1007</v>
      </c>
      <c r="C358" s="113" t="s">
        <v>1008</v>
      </c>
      <c r="D358" s="114" t="s">
        <v>759</v>
      </c>
      <c r="E358" s="115">
        <v>1.4</v>
      </c>
      <c r="F358" s="172" t="s">
        <v>1009</v>
      </c>
      <c r="G358" s="114" t="s">
        <v>566</v>
      </c>
      <c r="H358" s="117">
        <v>257146.89</v>
      </c>
      <c r="I358" s="168" t="s">
        <v>650</v>
      </c>
      <c r="J358" s="113" t="s">
        <v>940</v>
      </c>
    </row>
    <row r="359" spans="1:10" ht="45" x14ac:dyDescent="0.25">
      <c r="A359" s="113"/>
      <c r="B359" s="112" t="s">
        <v>860</v>
      </c>
      <c r="C359" s="112" t="s">
        <v>861</v>
      </c>
      <c r="D359" s="113"/>
      <c r="E359" s="113"/>
      <c r="F359" s="113"/>
      <c r="G359" s="113"/>
      <c r="H359" s="113"/>
      <c r="I359" s="113"/>
      <c r="J359" s="113" t="s">
        <v>941</v>
      </c>
    </row>
    <row r="360" spans="1:10" ht="112.5" x14ac:dyDescent="0.25">
      <c r="A360" s="155">
        <v>305</v>
      </c>
      <c r="B360" s="112" t="s">
        <v>862</v>
      </c>
      <c r="C360" s="113" t="s">
        <v>1010</v>
      </c>
      <c r="D360" s="114" t="s">
        <v>759</v>
      </c>
      <c r="E360" s="115">
        <v>0.9</v>
      </c>
      <c r="F360" s="111">
        <v>600</v>
      </c>
      <c r="G360" s="114" t="s">
        <v>566</v>
      </c>
      <c r="H360" s="117">
        <v>165308.72</v>
      </c>
      <c r="I360" s="168" t="s">
        <v>650</v>
      </c>
      <c r="J360" s="113" t="s">
        <v>911</v>
      </c>
    </row>
    <row r="361" spans="1:10" ht="146.25" x14ac:dyDescent="0.25">
      <c r="A361" s="155">
        <v>306</v>
      </c>
      <c r="B361" s="113" t="s">
        <v>1011</v>
      </c>
      <c r="C361" s="156" t="s">
        <v>823</v>
      </c>
      <c r="D361" s="114" t="s">
        <v>759</v>
      </c>
      <c r="E361" s="115">
        <v>1.5</v>
      </c>
      <c r="F361" s="111">
        <v>300</v>
      </c>
      <c r="G361" s="114" t="s">
        <v>818</v>
      </c>
      <c r="H361" s="117">
        <v>130384.89</v>
      </c>
      <c r="I361" s="168" t="s">
        <v>669</v>
      </c>
      <c r="J361" s="113" t="s">
        <v>927</v>
      </c>
    </row>
    <row r="362" spans="1:10" ht="22.5" x14ac:dyDescent="0.25">
      <c r="A362" s="190">
        <v>307</v>
      </c>
      <c r="B362" s="112" t="s">
        <v>863</v>
      </c>
      <c r="C362" s="112" t="s">
        <v>864</v>
      </c>
      <c r="D362" s="116" t="s">
        <v>759</v>
      </c>
      <c r="E362" s="181">
        <v>1.2</v>
      </c>
      <c r="F362" s="182">
        <v>200</v>
      </c>
      <c r="G362" s="116" t="s">
        <v>584</v>
      </c>
      <c r="H362" s="184">
        <v>68366.63</v>
      </c>
      <c r="I362" s="179" t="s">
        <v>647</v>
      </c>
      <c r="J362" s="113" t="s">
        <v>1012</v>
      </c>
    </row>
    <row r="363" spans="1:10" ht="123.75" x14ac:dyDescent="0.25">
      <c r="A363" s="113"/>
      <c r="B363" s="112" t="s">
        <v>865</v>
      </c>
      <c r="C363" s="112" t="s">
        <v>866</v>
      </c>
      <c r="D363" s="113"/>
      <c r="E363" s="113"/>
      <c r="F363" s="113"/>
      <c r="G363" s="113"/>
      <c r="H363" s="113"/>
      <c r="I363" s="113"/>
      <c r="J363" s="113" t="s">
        <v>1013</v>
      </c>
    </row>
    <row r="364" spans="1:10" ht="146.25" x14ac:dyDescent="0.25">
      <c r="A364" s="155">
        <v>308</v>
      </c>
      <c r="B364" s="113" t="s">
        <v>1014</v>
      </c>
      <c r="C364" s="156" t="s">
        <v>823</v>
      </c>
      <c r="D364" s="114" t="s">
        <v>759</v>
      </c>
      <c r="E364" s="115">
        <v>0.4</v>
      </c>
      <c r="F364" s="111">
        <v>400</v>
      </c>
      <c r="G364" s="114" t="s">
        <v>584</v>
      </c>
      <c r="H364" s="117">
        <v>24654.63</v>
      </c>
      <c r="I364" s="168" t="s">
        <v>669</v>
      </c>
      <c r="J364" s="113" t="s">
        <v>927</v>
      </c>
    </row>
    <row r="365" spans="1:10" ht="101.25" x14ac:dyDescent="0.25">
      <c r="A365" s="155">
        <v>309</v>
      </c>
      <c r="B365" s="112" t="s">
        <v>867</v>
      </c>
      <c r="C365" s="156" t="s">
        <v>823</v>
      </c>
      <c r="D365" s="114" t="s">
        <v>759</v>
      </c>
      <c r="E365" s="115">
        <v>3</v>
      </c>
      <c r="F365" s="111">
        <v>300</v>
      </c>
      <c r="G365" s="114" t="s">
        <v>818</v>
      </c>
      <c r="H365" s="117">
        <v>260769.79</v>
      </c>
      <c r="I365" s="168" t="s">
        <v>669</v>
      </c>
      <c r="J365" s="113" t="s">
        <v>928</v>
      </c>
    </row>
    <row r="366" spans="1:10" ht="45" x14ac:dyDescent="0.25">
      <c r="A366" s="113"/>
      <c r="B366" s="113"/>
      <c r="C366" s="113"/>
      <c r="D366" s="113"/>
      <c r="E366" s="113"/>
      <c r="F366" s="113"/>
      <c r="G366" s="113"/>
      <c r="H366" s="113"/>
      <c r="I366" s="113"/>
      <c r="J366" s="113" t="s">
        <v>929</v>
      </c>
    </row>
    <row r="367" spans="1:10" ht="135" x14ac:dyDescent="0.25">
      <c r="A367" s="155">
        <v>310</v>
      </c>
      <c r="B367" s="112" t="s">
        <v>868</v>
      </c>
      <c r="C367" s="156" t="s">
        <v>823</v>
      </c>
      <c r="D367" s="114" t="s">
        <v>759</v>
      </c>
      <c r="E367" s="115">
        <v>0.36</v>
      </c>
      <c r="F367" s="111">
        <v>200</v>
      </c>
      <c r="G367" s="114" t="s">
        <v>818</v>
      </c>
      <c r="H367" s="117">
        <v>28924.3</v>
      </c>
      <c r="I367" s="168" t="s">
        <v>647</v>
      </c>
      <c r="J367" s="113" t="s">
        <v>983</v>
      </c>
    </row>
    <row r="368" spans="1:10" ht="135" x14ac:dyDescent="0.25">
      <c r="A368" s="155">
        <v>311</v>
      </c>
      <c r="B368" s="175" t="s">
        <v>1015</v>
      </c>
      <c r="C368" s="156" t="s">
        <v>823</v>
      </c>
      <c r="D368" s="114" t="s">
        <v>759</v>
      </c>
      <c r="E368" s="115">
        <v>1.5</v>
      </c>
      <c r="F368" s="111">
        <v>200</v>
      </c>
      <c r="G368" s="114" t="s">
        <v>818</v>
      </c>
      <c r="H368" s="117">
        <v>120517.93</v>
      </c>
      <c r="I368" s="168" t="s">
        <v>647</v>
      </c>
      <c r="J368" s="113" t="s">
        <v>983</v>
      </c>
    </row>
    <row r="369" spans="1:10" ht="135" x14ac:dyDescent="0.25">
      <c r="A369" s="155">
        <v>312</v>
      </c>
      <c r="B369" s="112" t="s">
        <v>869</v>
      </c>
      <c r="C369" s="156" t="s">
        <v>823</v>
      </c>
      <c r="D369" s="114" t="s">
        <v>759</v>
      </c>
      <c r="E369" s="115">
        <v>2.5</v>
      </c>
      <c r="F369" s="194">
        <v>200</v>
      </c>
      <c r="G369" s="114" t="s">
        <v>818</v>
      </c>
      <c r="H369" s="117">
        <v>200863.22</v>
      </c>
      <c r="I369" s="168" t="s">
        <v>647</v>
      </c>
      <c r="J369" s="113" t="s">
        <v>983</v>
      </c>
    </row>
    <row r="370" spans="1:10" ht="135" x14ac:dyDescent="0.25">
      <c r="A370" s="155">
        <v>313</v>
      </c>
      <c r="B370" s="112" t="s">
        <v>870</v>
      </c>
      <c r="C370" s="156" t="s">
        <v>823</v>
      </c>
      <c r="D370" s="114" t="s">
        <v>759</v>
      </c>
      <c r="E370" s="115">
        <v>0.6</v>
      </c>
      <c r="F370" s="194">
        <v>200</v>
      </c>
      <c r="G370" s="114" t="s">
        <v>584</v>
      </c>
      <c r="H370" s="180">
        <v>34183.31</v>
      </c>
      <c r="I370" s="168" t="s">
        <v>647</v>
      </c>
      <c r="J370" s="113" t="s">
        <v>983</v>
      </c>
    </row>
    <row r="371" spans="1:10" ht="135" x14ac:dyDescent="0.25">
      <c r="A371" s="155">
        <v>314</v>
      </c>
      <c r="B371" s="112" t="s">
        <v>871</v>
      </c>
      <c r="C371" s="156" t="s">
        <v>823</v>
      </c>
      <c r="D371" s="114" t="s">
        <v>759</v>
      </c>
      <c r="E371" s="115">
        <v>1</v>
      </c>
      <c r="F371" s="111">
        <v>150</v>
      </c>
      <c r="G371" s="114" t="s">
        <v>584</v>
      </c>
      <c r="H371" s="180">
        <v>24321.46</v>
      </c>
      <c r="I371" s="168" t="s">
        <v>731</v>
      </c>
      <c r="J371" s="113" t="s">
        <v>960</v>
      </c>
    </row>
    <row r="372" spans="1:10" ht="33.75" x14ac:dyDescent="0.25">
      <c r="A372" s="155">
        <v>315</v>
      </c>
      <c r="B372" s="113" t="s">
        <v>1016</v>
      </c>
      <c r="C372" s="112" t="s">
        <v>823</v>
      </c>
      <c r="D372" s="114" t="s">
        <v>759</v>
      </c>
      <c r="E372" s="115">
        <v>1</v>
      </c>
      <c r="F372" s="111">
        <v>200</v>
      </c>
      <c r="G372" s="114" t="s">
        <v>584</v>
      </c>
      <c r="H372" s="180">
        <v>56972.19</v>
      </c>
      <c r="I372" s="179" t="s">
        <v>647</v>
      </c>
      <c r="J372" s="112" t="s">
        <v>872</v>
      </c>
    </row>
    <row r="373" spans="1:10" ht="101.25" x14ac:dyDescent="0.25">
      <c r="A373" s="113"/>
      <c r="B373" s="112" t="s">
        <v>873</v>
      </c>
      <c r="C373" s="113"/>
      <c r="D373" s="113"/>
      <c r="E373" s="113"/>
      <c r="F373" s="113"/>
      <c r="G373" s="113"/>
      <c r="H373" s="113"/>
      <c r="I373" s="113"/>
      <c r="J373" s="113" t="s">
        <v>1017</v>
      </c>
    </row>
    <row r="374" spans="1:10" ht="135" x14ac:dyDescent="0.25">
      <c r="A374" s="155">
        <v>316</v>
      </c>
      <c r="B374" s="156" t="s">
        <v>874</v>
      </c>
      <c r="C374" s="156" t="s">
        <v>823</v>
      </c>
      <c r="D374" s="114" t="s">
        <v>759</v>
      </c>
      <c r="E374" s="115">
        <v>2</v>
      </c>
      <c r="F374" s="111">
        <v>200</v>
      </c>
      <c r="G374" s="114" t="s">
        <v>566</v>
      </c>
      <c r="H374" s="117">
        <v>106973.75</v>
      </c>
      <c r="I374" s="168" t="s">
        <v>647</v>
      </c>
      <c r="J374" s="113" t="s">
        <v>983</v>
      </c>
    </row>
    <row r="375" spans="1:10" ht="135" x14ac:dyDescent="0.25">
      <c r="A375" s="155">
        <v>317</v>
      </c>
      <c r="B375" s="175" t="s">
        <v>1018</v>
      </c>
      <c r="C375" s="156" t="s">
        <v>823</v>
      </c>
      <c r="D375" s="114" t="s">
        <v>759</v>
      </c>
      <c r="E375" s="115">
        <v>2</v>
      </c>
      <c r="F375" s="111">
        <v>200</v>
      </c>
      <c r="G375" s="114" t="s">
        <v>566</v>
      </c>
      <c r="H375" s="117">
        <v>106973.75</v>
      </c>
      <c r="I375" s="168" t="s">
        <v>647</v>
      </c>
      <c r="J375" s="113" t="s">
        <v>983</v>
      </c>
    </row>
    <row r="376" spans="1:10" ht="135" x14ac:dyDescent="0.25">
      <c r="A376" s="155">
        <v>318</v>
      </c>
      <c r="B376" s="175" t="s">
        <v>1019</v>
      </c>
      <c r="C376" s="156" t="s">
        <v>823</v>
      </c>
      <c r="D376" s="114" t="s">
        <v>759</v>
      </c>
      <c r="E376" s="189">
        <v>1</v>
      </c>
      <c r="F376" s="186">
        <v>200</v>
      </c>
      <c r="G376" s="114" t="s">
        <v>818</v>
      </c>
      <c r="H376" s="117">
        <v>80345.289999999994</v>
      </c>
      <c r="I376" s="165" t="s">
        <v>647</v>
      </c>
      <c r="J376" s="113" t="s">
        <v>983</v>
      </c>
    </row>
    <row r="377" spans="1:10" ht="90" x14ac:dyDescent="0.25">
      <c r="A377" s="155">
        <v>319</v>
      </c>
      <c r="B377" s="113" t="s">
        <v>1020</v>
      </c>
      <c r="C377" s="156" t="s">
        <v>875</v>
      </c>
      <c r="D377" s="114" t="s">
        <v>333</v>
      </c>
      <c r="E377" s="113"/>
      <c r="F377" s="113"/>
      <c r="G377" s="114" t="s">
        <v>566</v>
      </c>
      <c r="H377" s="115">
        <v>0</v>
      </c>
      <c r="I377" s="114" t="s">
        <v>876</v>
      </c>
      <c r="J377" s="113"/>
    </row>
    <row r="378" spans="1:10" ht="45" x14ac:dyDescent="0.25">
      <c r="A378" s="155">
        <v>320</v>
      </c>
      <c r="B378" s="113" t="s">
        <v>1021</v>
      </c>
      <c r="C378" s="113" t="s">
        <v>1022</v>
      </c>
      <c r="D378" s="114" t="s">
        <v>333</v>
      </c>
      <c r="E378" s="113"/>
      <c r="F378" s="113"/>
      <c r="G378" s="114" t="s">
        <v>584</v>
      </c>
      <c r="H378" s="115">
        <v>0</v>
      </c>
      <c r="I378" s="116" t="s">
        <v>876</v>
      </c>
      <c r="J378" s="113"/>
    </row>
    <row r="379" spans="1:10" ht="78.75" x14ac:dyDescent="0.25">
      <c r="A379" s="113"/>
      <c r="B379" s="113" t="s">
        <v>1023</v>
      </c>
      <c r="C379" s="112" t="s">
        <v>877</v>
      </c>
      <c r="D379" s="113"/>
      <c r="E379" s="113"/>
      <c r="F379" s="113"/>
      <c r="G379" s="113"/>
      <c r="H379" s="113"/>
      <c r="I379" s="113"/>
      <c r="J379" s="113"/>
    </row>
    <row r="380" spans="1:10" ht="90" x14ac:dyDescent="0.25">
      <c r="A380" s="155">
        <v>321</v>
      </c>
      <c r="B380" s="113" t="s">
        <v>1024</v>
      </c>
      <c r="C380" s="156" t="s">
        <v>875</v>
      </c>
      <c r="D380" s="114" t="s">
        <v>333</v>
      </c>
      <c r="E380" s="113"/>
      <c r="F380" s="113"/>
      <c r="G380" s="165" t="s">
        <v>878</v>
      </c>
      <c r="H380" s="115">
        <v>0</v>
      </c>
      <c r="I380" s="114" t="s">
        <v>876</v>
      </c>
      <c r="J380" s="113"/>
    </row>
    <row r="381" spans="1:10" ht="22.5" x14ac:dyDescent="0.25">
      <c r="A381" s="175"/>
      <c r="B381" s="113" t="s">
        <v>1025</v>
      </c>
      <c r="C381" s="175"/>
      <c r="D381" s="175"/>
      <c r="E381" s="175"/>
      <c r="F381" s="175"/>
      <c r="G381" s="175"/>
      <c r="H381" s="175"/>
      <c r="I381" s="175"/>
      <c r="J381" s="175"/>
    </row>
    <row r="382" spans="1:10" ht="67.5" x14ac:dyDescent="0.25">
      <c r="A382" s="155">
        <v>322</v>
      </c>
      <c r="B382" s="113" t="s">
        <v>1026</v>
      </c>
      <c r="C382" s="156" t="s">
        <v>875</v>
      </c>
      <c r="D382" s="114" t="s">
        <v>333</v>
      </c>
      <c r="E382" s="113"/>
      <c r="F382" s="113"/>
      <c r="G382" s="114" t="s">
        <v>571</v>
      </c>
      <c r="H382" s="115">
        <v>0</v>
      </c>
      <c r="I382" s="114" t="s">
        <v>876</v>
      </c>
      <c r="J382" s="113"/>
    </row>
    <row r="383" spans="1:10" ht="67.5" x14ac:dyDescent="0.25">
      <c r="A383" s="155">
        <v>323</v>
      </c>
      <c r="B383" s="113" t="s">
        <v>1027</v>
      </c>
      <c r="C383" s="112" t="s">
        <v>875</v>
      </c>
      <c r="D383" s="114" t="s">
        <v>333</v>
      </c>
      <c r="E383" s="113"/>
      <c r="F383" s="113"/>
      <c r="G383" s="114" t="s">
        <v>571</v>
      </c>
      <c r="H383" s="115">
        <v>0</v>
      </c>
      <c r="I383" s="114" t="s">
        <v>876</v>
      </c>
      <c r="J383" s="113"/>
    </row>
    <row r="384" spans="1:10" ht="56.25" x14ac:dyDescent="0.25">
      <c r="A384" s="190">
        <v>324</v>
      </c>
      <c r="B384" s="112" t="s">
        <v>1067</v>
      </c>
      <c r="C384" s="112" t="s">
        <v>875</v>
      </c>
      <c r="D384" s="116" t="s">
        <v>333</v>
      </c>
      <c r="E384" s="175"/>
      <c r="F384" s="175"/>
      <c r="G384" s="116" t="s">
        <v>584</v>
      </c>
      <c r="H384" s="181">
        <v>0</v>
      </c>
      <c r="I384" s="114" t="s">
        <v>876</v>
      </c>
      <c r="J384" s="175"/>
    </row>
    <row r="385" spans="1:10" ht="78.75" x14ac:dyDescent="0.25">
      <c r="A385" s="155">
        <v>325</v>
      </c>
      <c r="B385" s="113" t="s">
        <v>1028</v>
      </c>
      <c r="C385" s="156" t="s">
        <v>875</v>
      </c>
      <c r="D385" s="114" t="s">
        <v>333</v>
      </c>
      <c r="E385" s="113"/>
      <c r="F385" s="113"/>
      <c r="G385" s="114" t="s">
        <v>566</v>
      </c>
      <c r="H385" s="115">
        <v>0</v>
      </c>
      <c r="I385" s="114" t="s">
        <v>876</v>
      </c>
      <c r="J385" s="113"/>
    </row>
    <row r="386" spans="1:10" ht="33.75" x14ac:dyDescent="0.25">
      <c r="A386" s="155">
        <v>326</v>
      </c>
      <c r="B386" s="113" t="s">
        <v>1029</v>
      </c>
      <c r="C386" s="113" t="s">
        <v>1030</v>
      </c>
      <c r="D386" s="114" t="s">
        <v>333</v>
      </c>
      <c r="E386" s="113"/>
      <c r="F386" s="113"/>
      <c r="G386" s="114" t="s">
        <v>879</v>
      </c>
      <c r="H386" s="117">
        <v>242904.33</v>
      </c>
      <c r="I386" s="113"/>
      <c r="J386" s="113"/>
    </row>
    <row r="387" spans="1:10" ht="22.5" x14ac:dyDescent="0.25">
      <c r="A387" s="155">
        <v>327</v>
      </c>
      <c r="B387" s="112" t="s">
        <v>880</v>
      </c>
      <c r="C387" s="113" t="s">
        <v>1031</v>
      </c>
      <c r="D387" s="114" t="s">
        <v>333</v>
      </c>
      <c r="E387" s="175"/>
      <c r="F387" s="175"/>
      <c r="G387" s="114" t="s">
        <v>881</v>
      </c>
      <c r="H387" s="117">
        <v>57793.599999999999</v>
      </c>
      <c r="I387" s="175"/>
      <c r="J387" s="175"/>
    </row>
    <row r="388" spans="1:10" ht="22.5" x14ac:dyDescent="0.25">
      <c r="A388" s="190">
        <v>328</v>
      </c>
      <c r="B388" s="113" t="s">
        <v>1032</v>
      </c>
      <c r="C388" s="112" t="s">
        <v>882</v>
      </c>
      <c r="D388" s="116" t="s">
        <v>883</v>
      </c>
      <c r="E388" s="196">
        <v>8</v>
      </c>
      <c r="F388" s="175"/>
      <c r="G388" s="116" t="s">
        <v>881</v>
      </c>
      <c r="H388" s="184">
        <v>16386.89</v>
      </c>
      <c r="I388" s="175"/>
      <c r="J388" s="175"/>
    </row>
    <row r="389" spans="1:10" ht="19.5" customHeight="1" x14ac:dyDescent="0.25">
      <c r="A389" s="368" t="s">
        <v>1068</v>
      </c>
      <c r="B389" s="369"/>
      <c r="C389" s="369"/>
      <c r="D389" s="369"/>
      <c r="E389" s="369"/>
      <c r="F389" s="369"/>
      <c r="G389" s="369"/>
      <c r="H389" s="369"/>
      <c r="I389" s="369"/>
      <c r="J389" s="370"/>
    </row>
    <row r="390" spans="1:10" x14ac:dyDescent="0.25">
      <c r="A390" s="368" t="s">
        <v>1076</v>
      </c>
      <c r="B390" s="369"/>
      <c r="C390" s="369"/>
      <c r="D390" s="369"/>
      <c r="E390" s="369"/>
      <c r="F390" s="369"/>
      <c r="G390" s="369"/>
      <c r="H390" s="369"/>
      <c r="I390" s="369"/>
      <c r="J390" s="370"/>
    </row>
    <row r="391" spans="1:10" ht="22.5" x14ac:dyDescent="0.25">
      <c r="A391" s="176">
        <v>1</v>
      </c>
      <c r="B391" s="112" t="s">
        <v>1070</v>
      </c>
      <c r="C391" s="156" t="s">
        <v>1071</v>
      </c>
      <c r="D391" s="114" t="s">
        <v>333</v>
      </c>
      <c r="E391" s="111"/>
      <c r="F391" s="203"/>
      <c r="G391" s="114">
        <v>2021</v>
      </c>
      <c r="H391" s="117">
        <v>8800</v>
      </c>
      <c r="I391" s="165"/>
      <c r="J391" s="113" t="s">
        <v>1072</v>
      </c>
    </row>
    <row r="392" spans="1:10" ht="50.25" x14ac:dyDescent="0.25">
      <c r="A392" s="176">
        <v>2</v>
      </c>
      <c r="B392" s="112" t="s">
        <v>1073</v>
      </c>
      <c r="C392" s="156" t="s">
        <v>1074</v>
      </c>
      <c r="D392" s="114" t="s">
        <v>657</v>
      </c>
      <c r="E392" s="111">
        <v>90</v>
      </c>
      <c r="F392" s="203">
        <v>300</v>
      </c>
      <c r="G392" s="114">
        <v>2021</v>
      </c>
      <c r="H392" s="117">
        <v>5948</v>
      </c>
      <c r="I392" s="165"/>
      <c r="J392" s="113" t="s">
        <v>1075</v>
      </c>
    </row>
    <row r="393" spans="1:10" ht="56.25" x14ac:dyDescent="0.25">
      <c r="A393" s="176">
        <v>3</v>
      </c>
      <c r="B393" s="112" t="s">
        <v>1077</v>
      </c>
      <c r="C393" s="156" t="s">
        <v>1074</v>
      </c>
      <c r="D393" s="114" t="s">
        <v>657</v>
      </c>
      <c r="E393" s="111">
        <v>50</v>
      </c>
      <c r="F393" s="203">
        <v>300</v>
      </c>
      <c r="G393" s="114">
        <v>2022</v>
      </c>
      <c r="H393" s="117">
        <v>716</v>
      </c>
      <c r="I393" s="165"/>
      <c r="J393" s="113" t="s">
        <v>1078</v>
      </c>
    </row>
    <row r="394" spans="1:10" ht="56.25" x14ac:dyDescent="0.25">
      <c r="A394" s="176">
        <v>4</v>
      </c>
      <c r="B394" s="112" t="s">
        <v>1085</v>
      </c>
      <c r="C394" s="156" t="s">
        <v>1074</v>
      </c>
      <c r="D394" s="114" t="s">
        <v>657</v>
      </c>
      <c r="E394" s="111">
        <v>50</v>
      </c>
      <c r="F394" s="203">
        <v>200</v>
      </c>
      <c r="G394" s="114">
        <v>2022</v>
      </c>
      <c r="H394" s="117">
        <v>716</v>
      </c>
      <c r="I394" s="165"/>
      <c r="J394" s="113" t="s">
        <v>1079</v>
      </c>
    </row>
    <row r="395" spans="1:10" ht="33.75" x14ac:dyDescent="0.25">
      <c r="A395" s="176">
        <v>10</v>
      </c>
      <c r="B395" s="112" t="s">
        <v>1080</v>
      </c>
      <c r="C395" s="156" t="s">
        <v>1081</v>
      </c>
      <c r="D395" s="114" t="s">
        <v>333</v>
      </c>
      <c r="E395" s="111"/>
      <c r="F395" s="203"/>
      <c r="G395" s="114">
        <v>2022</v>
      </c>
      <c r="H395" s="117">
        <v>1428</v>
      </c>
      <c r="I395" s="165"/>
      <c r="J395" s="113" t="s">
        <v>1082</v>
      </c>
    </row>
    <row r="396" spans="1:10" ht="45" x14ac:dyDescent="0.25">
      <c r="A396" s="176">
        <v>12</v>
      </c>
      <c r="B396" s="112" t="s">
        <v>1086</v>
      </c>
      <c r="C396" s="156" t="s">
        <v>1074</v>
      </c>
      <c r="D396" s="114" t="s">
        <v>657</v>
      </c>
      <c r="E396" s="111">
        <v>100</v>
      </c>
      <c r="F396" s="203" t="s">
        <v>1083</v>
      </c>
      <c r="G396" s="114">
        <v>2022</v>
      </c>
      <c r="H396" s="117">
        <v>17845</v>
      </c>
      <c r="I396" s="165"/>
      <c r="J396" s="113" t="s">
        <v>1084</v>
      </c>
    </row>
    <row r="397" spans="1:10" ht="56.25" x14ac:dyDescent="0.25">
      <c r="A397" s="176">
        <v>14</v>
      </c>
      <c r="B397" s="112" t="s">
        <v>1087</v>
      </c>
      <c r="C397" s="156" t="s">
        <v>1074</v>
      </c>
      <c r="D397" s="114" t="s">
        <v>657</v>
      </c>
      <c r="E397" s="111">
        <v>2000</v>
      </c>
      <c r="F397" s="203">
        <v>500</v>
      </c>
      <c r="G397" s="114">
        <v>2023</v>
      </c>
      <c r="H397" s="117">
        <v>12527</v>
      </c>
      <c r="I397" s="165"/>
      <c r="J397" s="113" t="s">
        <v>1088</v>
      </c>
    </row>
    <row r="398" spans="1:10" ht="45" x14ac:dyDescent="0.25">
      <c r="A398" s="176">
        <v>12</v>
      </c>
      <c r="B398" s="112" t="s">
        <v>1086</v>
      </c>
      <c r="C398" s="156" t="s">
        <v>1074</v>
      </c>
      <c r="D398" s="114" t="s">
        <v>657</v>
      </c>
      <c r="E398" s="111">
        <v>100</v>
      </c>
      <c r="F398" s="203" t="s">
        <v>1083</v>
      </c>
      <c r="G398" s="114">
        <v>2023</v>
      </c>
      <c r="H398" s="117">
        <v>14352</v>
      </c>
      <c r="I398" s="165"/>
      <c r="J398" s="113" t="s">
        <v>1084</v>
      </c>
    </row>
    <row r="399" spans="1:10" x14ac:dyDescent="0.25">
      <c r="A399" s="368" t="s">
        <v>1092</v>
      </c>
      <c r="B399" s="369"/>
      <c r="C399" s="369"/>
      <c r="D399" s="369"/>
      <c r="E399" s="369"/>
      <c r="F399" s="369"/>
      <c r="G399" s="369"/>
      <c r="H399" s="369"/>
      <c r="I399" s="369"/>
      <c r="J399" s="370"/>
    </row>
    <row r="400" spans="1:10" ht="33.75" x14ac:dyDescent="0.25">
      <c r="A400" s="176">
        <v>4</v>
      </c>
      <c r="B400" s="112" t="s">
        <v>1089</v>
      </c>
      <c r="C400" s="156" t="s">
        <v>1090</v>
      </c>
      <c r="D400" s="114" t="s">
        <v>657</v>
      </c>
      <c r="E400" s="111">
        <v>100</v>
      </c>
      <c r="F400" s="203">
        <v>400</v>
      </c>
      <c r="G400" s="114">
        <v>2021</v>
      </c>
      <c r="H400" s="117">
        <v>1674</v>
      </c>
      <c r="I400" s="165"/>
      <c r="J400" s="113" t="s">
        <v>1091</v>
      </c>
    </row>
  </sheetData>
  <autoFilter ref="A4:K388"/>
  <mergeCells count="16">
    <mergeCell ref="E281:E283"/>
    <mergeCell ref="A389:J389"/>
    <mergeCell ref="A390:J390"/>
    <mergeCell ref="A399:J399"/>
    <mergeCell ref="A141:J141"/>
    <mergeCell ref="A176:J176"/>
    <mergeCell ref="A219:J219"/>
    <mergeCell ref="A244:J244"/>
    <mergeCell ref="A251:J251"/>
    <mergeCell ref="E277:E279"/>
    <mergeCell ref="A136:J136"/>
    <mergeCell ref="H1:J1"/>
    <mergeCell ref="A2:J2"/>
    <mergeCell ref="A3:J3"/>
    <mergeCell ref="A15:J15"/>
    <mergeCell ref="A117:J117"/>
  </mergeCells>
  <conditionalFormatting sqref="A10:J12 A5:I9 K5:K11 I252 I245 A13:K14">
    <cfRule type="containsText" dxfId="243" priority="77" stopIfTrue="1" operator="containsText" text="СМР">
      <formula>NOT(ISERROR(SEARCH("СМР",A5)))</formula>
    </cfRule>
    <cfRule type="containsText" dxfId="242" priority="78" stopIfTrue="1" operator="containsText" text="ПИР">
      <formula>NOT(ISERROR(SEARCH("ПИР",A5)))</formula>
    </cfRule>
  </conditionalFormatting>
  <conditionalFormatting sqref="J5">
    <cfRule type="containsText" dxfId="241" priority="75" stopIfTrue="1" operator="containsText" text="СМР">
      <formula>NOT(ISERROR(SEARCH("СМР",J5)))</formula>
    </cfRule>
    <cfRule type="containsText" dxfId="240" priority="76" stopIfTrue="1" operator="containsText" text="ПИР">
      <formula>NOT(ISERROR(SEARCH("ПИР",J5)))</formula>
    </cfRule>
  </conditionalFormatting>
  <conditionalFormatting sqref="J6:J8">
    <cfRule type="containsText" dxfId="239" priority="73" stopIfTrue="1" operator="containsText" text="СМР">
      <formula>NOT(ISERROR(SEARCH("СМР",J6)))</formula>
    </cfRule>
    <cfRule type="containsText" dxfId="238" priority="74" stopIfTrue="1" operator="containsText" text="ПИР">
      <formula>NOT(ISERROR(SEARCH("ПИР",J6)))</formula>
    </cfRule>
  </conditionalFormatting>
  <conditionalFormatting sqref="K12">
    <cfRule type="containsText" dxfId="237" priority="71" stopIfTrue="1" operator="containsText" text="СМР">
      <formula>NOT(ISERROR(SEARCH("СМР",K12)))</formula>
    </cfRule>
    <cfRule type="containsText" dxfId="236" priority="72" stopIfTrue="1" operator="containsText" text="ПИР">
      <formula>NOT(ISERROR(SEARCH("ПИР",K12)))</formula>
    </cfRule>
  </conditionalFormatting>
  <conditionalFormatting sqref="J9">
    <cfRule type="containsText" dxfId="235" priority="69" stopIfTrue="1" operator="containsText" text="СМР">
      <formula>NOT(ISERROR(SEARCH("СМР",J9)))</formula>
    </cfRule>
    <cfRule type="containsText" dxfId="234" priority="70" stopIfTrue="1" operator="containsText" text="ПИР">
      <formula>NOT(ISERROR(SEARCH("ПИР",J9)))</formula>
    </cfRule>
  </conditionalFormatting>
  <conditionalFormatting sqref="A63:H63 A16:I62">
    <cfRule type="containsText" dxfId="233" priority="67" stopIfTrue="1" operator="containsText" text="СМР">
      <formula>NOT(ISERROR(SEARCH("СМР",A16)))</formula>
    </cfRule>
    <cfRule type="containsText" dxfId="232" priority="68" stopIfTrue="1" operator="containsText" text="ПИР">
      <formula>NOT(ISERROR(SEARCH("ПИР",A16)))</formula>
    </cfRule>
  </conditionalFormatting>
  <conditionalFormatting sqref="A64:H65">
    <cfRule type="containsText" dxfId="231" priority="65" stopIfTrue="1" operator="containsText" text="СМР">
      <formula>NOT(ISERROR(SEARCH("СМР",A64)))</formula>
    </cfRule>
    <cfRule type="containsText" dxfId="230" priority="66" stopIfTrue="1" operator="containsText" text="ПИР">
      <formula>NOT(ISERROR(SEARCH("ПИР",A64)))</formula>
    </cfRule>
  </conditionalFormatting>
  <conditionalFormatting sqref="A67:H70">
    <cfRule type="containsText" dxfId="229" priority="63" stopIfTrue="1" operator="containsText" text="СМР">
      <formula>NOT(ISERROR(SEARCH("СМР",A67)))</formula>
    </cfRule>
    <cfRule type="containsText" dxfId="228" priority="64" stopIfTrue="1" operator="containsText" text="ПИР">
      <formula>NOT(ISERROR(SEARCH("ПИР",A67)))</formula>
    </cfRule>
  </conditionalFormatting>
  <conditionalFormatting sqref="A66:H66">
    <cfRule type="containsText" dxfId="227" priority="61" stopIfTrue="1" operator="containsText" text="СМР">
      <formula>NOT(ISERROR(SEARCH("СМР",A66)))</formula>
    </cfRule>
    <cfRule type="containsText" dxfId="226" priority="62" stopIfTrue="1" operator="containsText" text="ПИР">
      <formula>NOT(ISERROR(SEARCH("ПИР",A66)))</formula>
    </cfRule>
  </conditionalFormatting>
  <conditionalFormatting sqref="A118:J118 H125:J135 H122:I124 A119:F135 H119:J121">
    <cfRule type="containsText" dxfId="225" priority="59" stopIfTrue="1" operator="containsText" text="СМР">
      <formula>NOT(ISERROR(SEARCH("СМР",A118)))</formula>
    </cfRule>
    <cfRule type="containsText" dxfId="224" priority="60" stopIfTrue="1" operator="containsText" text="ПИР">
      <formula>NOT(ISERROR(SEARCH("ПИР",A118)))</formula>
    </cfRule>
  </conditionalFormatting>
  <conditionalFormatting sqref="G119:G135">
    <cfRule type="containsText" dxfId="223" priority="57" stopIfTrue="1" operator="containsText" text="СМР">
      <formula>NOT(ISERROR(SEARCH("СМР",G119)))</formula>
    </cfRule>
    <cfRule type="containsText" dxfId="222" priority="58" stopIfTrue="1" operator="containsText" text="ПИР">
      <formula>NOT(ISERROR(SEARCH("ПИР",G119)))</formula>
    </cfRule>
  </conditionalFormatting>
  <conditionalFormatting sqref="A158 C158:H158">
    <cfRule type="containsText" dxfId="221" priority="53" stopIfTrue="1" operator="containsText" text="СМР">
      <formula>NOT(ISERROR(SEARCH("СМР",A158)))</formula>
    </cfRule>
    <cfRule type="containsText" dxfId="220" priority="54" stopIfTrue="1" operator="containsText" text="ПИР">
      <formula>NOT(ISERROR(SEARCH("ПИР",A158)))</formula>
    </cfRule>
  </conditionalFormatting>
  <conditionalFormatting sqref="A142:I142">
    <cfRule type="containsText" dxfId="219" priority="21" stopIfTrue="1" operator="containsText" text="СМР">
      <formula>NOT(ISERROR(SEARCH("СМР",A142)))</formula>
    </cfRule>
    <cfRule type="containsText" dxfId="218" priority="22" stopIfTrue="1" operator="containsText" text="ПИР">
      <formula>NOT(ISERROR(SEARCH("ПИР",A142)))</formula>
    </cfRule>
  </conditionalFormatting>
  <conditionalFormatting sqref="A159 C159:H159">
    <cfRule type="containsText" dxfId="217" priority="55" stopIfTrue="1" operator="containsText" text="СМР">
      <formula>NOT(ISERROR(SEARCH("СМР",A159)))</formula>
    </cfRule>
    <cfRule type="containsText" dxfId="216" priority="56" stopIfTrue="1" operator="containsText" text="ПИР">
      <formula>NOT(ISERROR(SEARCH("ПИР",A159)))</formula>
    </cfRule>
  </conditionalFormatting>
  <conditionalFormatting sqref="A157 C157:H157">
    <cfRule type="containsText" dxfId="215" priority="51" stopIfTrue="1" operator="containsText" text="СМР">
      <formula>NOT(ISERROR(SEARCH("СМР",A157)))</formula>
    </cfRule>
    <cfRule type="containsText" dxfId="214" priority="52" stopIfTrue="1" operator="containsText" text="ПИР">
      <formula>NOT(ISERROR(SEARCH("ПИР",A157)))</formula>
    </cfRule>
  </conditionalFormatting>
  <conditionalFormatting sqref="A156 C156:H156">
    <cfRule type="containsText" dxfId="213" priority="49" stopIfTrue="1" operator="containsText" text="СМР">
      <formula>NOT(ISERROR(SEARCH("СМР",A156)))</formula>
    </cfRule>
    <cfRule type="containsText" dxfId="212" priority="50" stopIfTrue="1" operator="containsText" text="ПИР">
      <formula>NOT(ISERROR(SEARCH("ПИР",A156)))</formula>
    </cfRule>
  </conditionalFormatting>
  <conditionalFormatting sqref="A154 C154:H154">
    <cfRule type="containsText" dxfId="211" priority="45" stopIfTrue="1" operator="containsText" text="СМР">
      <formula>NOT(ISERROR(SEARCH("СМР",A154)))</formula>
    </cfRule>
    <cfRule type="containsText" dxfId="210" priority="46" stopIfTrue="1" operator="containsText" text="ПИР">
      <formula>NOT(ISERROR(SEARCH("ПИР",A154)))</formula>
    </cfRule>
  </conditionalFormatting>
  <conditionalFormatting sqref="A155 C155:H155">
    <cfRule type="containsText" dxfId="209" priority="47" stopIfTrue="1" operator="containsText" text="СМР">
      <formula>NOT(ISERROR(SEARCH("СМР",A155)))</formula>
    </cfRule>
    <cfRule type="containsText" dxfId="208" priority="48" stopIfTrue="1" operator="containsText" text="ПИР">
      <formula>NOT(ISERROR(SEARCH("ПИР",A155)))</formula>
    </cfRule>
  </conditionalFormatting>
  <conditionalFormatting sqref="A150 C150:H150">
    <cfRule type="containsText" dxfId="207" priority="37" stopIfTrue="1" operator="containsText" text="СМР">
      <formula>NOT(ISERROR(SEARCH("СМР",A150)))</formula>
    </cfRule>
    <cfRule type="containsText" dxfId="206" priority="38" stopIfTrue="1" operator="containsText" text="ПИР">
      <formula>NOT(ISERROR(SEARCH("ПИР",A150)))</formula>
    </cfRule>
  </conditionalFormatting>
  <conditionalFormatting sqref="A153 C153:H153">
    <cfRule type="containsText" dxfId="205" priority="43" stopIfTrue="1" operator="containsText" text="СМР">
      <formula>NOT(ISERROR(SEARCH("СМР",A153)))</formula>
    </cfRule>
    <cfRule type="containsText" dxfId="204" priority="44" stopIfTrue="1" operator="containsText" text="ПИР">
      <formula>NOT(ISERROR(SEARCH("ПИР",A153)))</formula>
    </cfRule>
  </conditionalFormatting>
  <conditionalFormatting sqref="A152 C152:H152">
    <cfRule type="containsText" dxfId="203" priority="41" stopIfTrue="1" operator="containsText" text="СМР">
      <formula>NOT(ISERROR(SEARCH("СМР",A152)))</formula>
    </cfRule>
    <cfRule type="containsText" dxfId="202" priority="42" stopIfTrue="1" operator="containsText" text="ПИР">
      <formula>NOT(ISERROR(SEARCH("ПИР",A152)))</formula>
    </cfRule>
  </conditionalFormatting>
  <conditionalFormatting sqref="B145:B159">
    <cfRule type="containsText" dxfId="201" priority="11" stopIfTrue="1" operator="containsText" text="СМР">
      <formula>NOT(ISERROR(SEARCH("СМР",B145)))</formula>
    </cfRule>
    <cfRule type="containsText" dxfId="200" priority="12" stopIfTrue="1" operator="containsText" text="ПИР">
      <formula>NOT(ISERROR(SEARCH("ПИР",B145)))</formula>
    </cfRule>
  </conditionalFormatting>
  <conditionalFormatting sqref="A151 C151:H151">
    <cfRule type="containsText" dxfId="199" priority="39" stopIfTrue="1" operator="containsText" text="СМР">
      <formula>NOT(ISERROR(SEARCH("СМР",A151)))</formula>
    </cfRule>
    <cfRule type="containsText" dxfId="198" priority="40" stopIfTrue="1" operator="containsText" text="ПИР">
      <formula>NOT(ISERROR(SEARCH("ПИР",A151)))</formula>
    </cfRule>
  </conditionalFormatting>
  <conditionalFormatting sqref="A149 C149:H149">
    <cfRule type="containsText" dxfId="197" priority="35" stopIfTrue="1" operator="containsText" text="СМР">
      <formula>NOT(ISERROR(SEARCH("СМР",A149)))</formula>
    </cfRule>
    <cfRule type="containsText" dxfId="196" priority="36" stopIfTrue="1" operator="containsText" text="ПИР">
      <formula>NOT(ISERROR(SEARCH("ПИР",A149)))</formula>
    </cfRule>
  </conditionalFormatting>
  <conditionalFormatting sqref="A148 C148:H148">
    <cfRule type="containsText" dxfId="195" priority="33" stopIfTrue="1" operator="containsText" text="СМР">
      <formula>NOT(ISERROR(SEARCH("СМР",A148)))</formula>
    </cfRule>
    <cfRule type="containsText" dxfId="194" priority="34" stopIfTrue="1" operator="containsText" text="ПИР">
      <formula>NOT(ISERROR(SEARCH("ПИР",A148)))</formula>
    </cfRule>
  </conditionalFormatting>
  <conditionalFormatting sqref="A146 C146:H146">
    <cfRule type="containsText" dxfId="193" priority="29" stopIfTrue="1" operator="containsText" text="СМР">
      <formula>NOT(ISERROR(SEARCH("СМР",A146)))</formula>
    </cfRule>
    <cfRule type="containsText" dxfId="192" priority="30" stopIfTrue="1" operator="containsText" text="ПИР">
      <formula>NOT(ISERROR(SEARCH("ПИР",A146)))</formula>
    </cfRule>
  </conditionalFormatting>
  <conditionalFormatting sqref="A147 C147:H147">
    <cfRule type="containsText" dxfId="191" priority="31" stopIfTrue="1" operator="containsText" text="СМР">
      <formula>NOT(ISERROR(SEARCH("СМР",A147)))</formula>
    </cfRule>
    <cfRule type="containsText" dxfId="190" priority="32" stopIfTrue="1" operator="containsText" text="ПИР">
      <formula>NOT(ISERROR(SEARCH("ПИР",A147)))</formula>
    </cfRule>
  </conditionalFormatting>
  <conditionalFormatting sqref="A145 C145:H145">
    <cfRule type="containsText" dxfId="189" priority="27" stopIfTrue="1" operator="containsText" text="СМР">
      <formula>NOT(ISERROR(SEARCH("СМР",A145)))</formula>
    </cfRule>
    <cfRule type="containsText" dxfId="188" priority="28" stopIfTrue="1" operator="containsText" text="ПИР">
      <formula>NOT(ISERROR(SEARCH("ПИР",A145)))</formula>
    </cfRule>
  </conditionalFormatting>
  <conditionalFormatting sqref="A144 C144:D144 G144:H144">
    <cfRule type="containsText" dxfId="187" priority="25" stopIfTrue="1" operator="containsText" text="СМР">
      <formula>NOT(ISERROR(SEARCH("СМР",A144)))</formula>
    </cfRule>
    <cfRule type="containsText" dxfId="186" priority="26" stopIfTrue="1" operator="containsText" text="ПИР">
      <formula>NOT(ISERROR(SEARCH("ПИР",A144)))</formula>
    </cfRule>
  </conditionalFormatting>
  <conditionalFormatting sqref="A143 C143:D143 G143:H143">
    <cfRule type="containsText" dxfId="185" priority="23" stopIfTrue="1" operator="containsText" text="СМР">
      <formula>NOT(ISERROR(SEARCH("СМР",A143)))</formula>
    </cfRule>
    <cfRule type="containsText" dxfId="184" priority="24" stopIfTrue="1" operator="containsText" text="ПИР">
      <formula>NOT(ISERROR(SEARCH("ПИР",A143)))</formula>
    </cfRule>
  </conditionalFormatting>
  <conditionalFormatting sqref="B143:B144">
    <cfRule type="containsText" dxfId="183" priority="19" stopIfTrue="1" operator="containsText" text="СМР">
      <formula>NOT(ISERROR(SEARCH("СМР",B143)))</formula>
    </cfRule>
    <cfRule type="containsText" dxfId="182" priority="20" stopIfTrue="1" operator="containsText" text="ПИР">
      <formula>NOT(ISERROR(SEARCH("ПИР",B143)))</formula>
    </cfRule>
  </conditionalFormatting>
  <conditionalFormatting sqref="F143:F144">
    <cfRule type="containsText" dxfId="181" priority="17" stopIfTrue="1" operator="containsText" text="СМР">
      <formula>NOT(ISERROR(SEARCH("СМР",F143)))</formula>
    </cfRule>
    <cfRule type="containsText" dxfId="180" priority="18" stopIfTrue="1" operator="containsText" text="ПИР">
      <formula>NOT(ISERROR(SEARCH("ПИР",F143)))</formula>
    </cfRule>
  </conditionalFormatting>
  <conditionalFormatting sqref="E143:E144">
    <cfRule type="containsText" dxfId="179" priority="15" stopIfTrue="1" operator="containsText" text="СМР">
      <formula>NOT(ISERROR(SEARCH("СМР",E143)))</formula>
    </cfRule>
    <cfRule type="containsText" dxfId="178" priority="16" stopIfTrue="1" operator="containsText" text="ПИР">
      <formula>NOT(ISERROR(SEARCH("ПИР",E143)))</formula>
    </cfRule>
  </conditionalFormatting>
  <conditionalFormatting sqref="I143:I144">
    <cfRule type="containsText" dxfId="177" priority="13" stopIfTrue="1" operator="containsText" text="СМР">
      <formula>NOT(ISERROR(SEARCH("СМР",I143)))</formula>
    </cfRule>
    <cfRule type="containsText" dxfId="176" priority="14" stopIfTrue="1" operator="containsText" text="ПИР">
      <formula>NOT(ISERROR(SEARCH("ПИР",I143)))</formula>
    </cfRule>
  </conditionalFormatting>
  <conditionalFormatting sqref="I145:I159">
    <cfRule type="containsText" dxfId="175" priority="9" stopIfTrue="1" operator="containsText" text="СМР">
      <formula>NOT(ISERROR(SEARCH("СМР",I145)))</formula>
    </cfRule>
    <cfRule type="containsText" dxfId="174" priority="10" stopIfTrue="1" operator="containsText" text="ПИР">
      <formula>NOT(ISERROR(SEARCH("ПИР",I145)))</formula>
    </cfRule>
  </conditionalFormatting>
  <conditionalFormatting sqref="A245:H245">
    <cfRule type="containsText" dxfId="173" priority="7" stopIfTrue="1" operator="containsText" text="СМР">
      <formula>NOT(ISERROR(SEARCH("СМР",A245)))</formula>
    </cfRule>
    <cfRule type="containsText" dxfId="172" priority="8" stopIfTrue="1" operator="containsText" text="ПИР">
      <formula>NOT(ISERROR(SEARCH("ПИР",A245)))</formula>
    </cfRule>
  </conditionalFormatting>
  <conditionalFormatting sqref="A252 C252:H252">
    <cfRule type="containsText" dxfId="171" priority="5" stopIfTrue="1" operator="containsText" text="СМР">
      <formula>NOT(ISERROR(SEARCH("СМР",A252)))</formula>
    </cfRule>
    <cfRule type="containsText" dxfId="170" priority="6" stopIfTrue="1" operator="containsText" text="ПИР">
      <formula>NOT(ISERROR(SEARCH("ПИР",A252)))</formula>
    </cfRule>
  </conditionalFormatting>
  <conditionalFormatting sqref="B252">
    <cfRule type="containsText" dxfId="169" priority="3" stopIfTrue="1" operator="containsText" text="СМР">
      <formula>NOT(ISERROR(SEARCH("СМР",B252)))</formula>
    </cfRule>
    <cfRule type="containsText" dxfId="168" priority="4" stopIfTrue="1" operator="containsText" text="ПИР">
      <formula>NOT(ISERROR(SEARCH("ПИР",B252)))</formula>
    </cfRule>
  </conditionalFormatting>
  <conditionalFormatting sqref="L10:L12">
    <cfRule type="containsText" dxfId="167" priority="1" stopIfTrue="1" operator="containsText" text="СМР">
      <formula>NOT(ISERROR(SEARCH("СМР",L10)))</formula>
    </cfRule>
    <cfRule type="containsText" dxfId="166" priority="2" stopIfTrue="1" operator="containsText" text="ПИР">
      <formula>NOT(ISERROR(SEARCH("ПИР",L10)))</formula>
    </cfRule>
  </conditionalFormatting>
  <printOptions horizontalCentered="1" verticalCentered="1"/>
  <pageMargins left="0.70866141732283472" right="0.70866141732283472" top="0.74803149606299213" bottom="0.74803149606299213" header="0.31496062992125984" footer="0.31496062992125984"/>
  <pageSetup paperSize="9" scale="75" fitToHeight="6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N403"/>
  <sheetViews>
    <sheetView tabSelected="1" view="pageBreakPreview" topLeftCell="A361" zoomScale="93" zoomScaleNormal="100" zoomScaleSheetLayoutView="93" workbookViewId="0">
      <selection activeCell="B372" sqref="B372"/>
    </sheetView>
  </sheetViews>
  <sheetFormatPr defaultColWidth="9.140625" defaultRowHeight="15" x14ac:dyDescent="0.25"/>
  <cols>
    <col min="1" max="1" width="5.140625" style="2" customWidth="1"/>
    <col min="2" max="2" width="35.7109375" style="320" customWidth="1"/>
    <col min="3" max="3" width="36.7109375" style="320" customWidth="1"/>
    <col min="4" max="4" width="8.5703125" style="2" customWidth="1"/>
    <col min="5" max="5" width="9.85546875" style="2" customWidth="1"/>
    <col min="6" max="6" width="8.42578125" style="2" customWidth="1"/>
    <col min="7" max="7" width="11.28515625" style="256" customWidth="1"/>
    <col min="8" max="8" width="14.140625" style="2" customWidth="1"/>
    <col min="9" max="9" width="13.42578125" style="2" customWidth="1"/>
    <col min="10" max="10" width="29.28515625" style="2" customWidth="1"/>
    <col min="11" max="11" width="6.5703125" style="2" customWidth="1"/>
    <col min="12" max="12" width="7.28515625" style="2" customWidth="1"/>
    <col min="13" max="13" width="8.28515625" style="2" customWidth="1"/>
    <col min="14" max="14" width="9.140625" style="255"/>
    <col min="15" max="16384" width="9.140625" style="2"/>
  </cols>
  <sheetData>
    <row r="1" spans="1:12" ht="20.25" x14ac:dyDescent="0.25">
      <c r="J1" s="309" t="s">
        <v>1355</v>
      </c>
    </row>
    <row r="2" spans="1:12" ht="98.25" customHeight="1" x14ac:dyDescent="0.25">
      <c r="A2" s="197"/>
      <c r="B2" s="321"/>
      <c r="C2" s="321"/>
      <c r="D2" s="197"/>
      <c r="E2" s="197"/>
      <c r="F2" s="197"/>
      <c r="G2" s="254"/>
      <c r="H2" s="357" t="s">
        <v>330</v>
      </c>
      <c r="I2" s="357"/>
      <c r="J2" s="357"/>
    </row>
    <row r="3" spans="1:12" ht="43.5" customHeight="1" x14ac:dyDescent="0.25">
      <c r="A3" s="374" t="s">
        <v>1033</v>
      </c>
      <c r="B3" s="375"/>
      <c r="C3" s="375"/>
      <c r="D3" s="375"/>
      <c r="E3" s="375"/>
      <c r="F3" s="375"/>
      <c r="G3" s="375"/>
      <c r="H3" s="375"/>
      <c r="I3" s="375"/>
      <c r="J3" s="375"/>
      <c r="K3" s="1"/>
    </row>
    <row r="4" spans="1:12" ht="50.25" customHeight="1" x14ac:dyDescent="0.25">
      <c r="A4" s="381" t="s">
        <v>1034</v>
      </c>
      <c r="B4" s="382"/>
      <c r="C4" s="382"/>
      <c r="D4" s="382"/>
      <c r="E4" s="382"/>
      <c r="F4" s="382"/>
      <c r="G4" s="382"/>
      <c r="H4" s="382"/>
      <c r="I4" s="382"/>
      <c r="J4" s="382"/>
      <c r="K4" s="1"/>
    </row>
    <row r="5" spans="1:12" ht="57.95" customHeight="1" x14ac:dyDescent="0.25">
      <c r="A5" s="74" t="s">
        <v>1261</v>
      </c>
      <c r="B5" s="318" t="s">
        <v>1262</v>
      </c>
      <c r="C5" s="318" t="s">
        <v>1263</v>
      </c>
      <c r="D5" s="74" t="s">
        <v>1264</v>
      </c>
      <c r="E5" s="74" t="s">
        <v>1324</v>
      </c>
      <c r="F5" s="74" t="s">
        <v>1265</v>
      </c>
      <c r="G5" s="74" t="s">
        <v>1266</v>
      </c>
      <c r="H5" s="74" t="s">
        <v>1267</v>
      </c>
      <c r="I5" s="74" t="s">
        <v>1260</v>
      </c>
      <c r="J5" s="74" t="s">
        <v>1268</v>
      </c>
    </row>
    <row r="6" spans="1:12" ht="112.5" x14ac:dyDescent="0.25">
      <c r="A6" s="201">
        <v>1</v>
      </c>
      <c r="B6" s="202" t="s">
        <v>1545</v>
      </c>
      <c r="C6" s="202" t="s">
        <v>332</v>
      </c>
      <c r="D6" s="198" t="s">
        <v>333</v>
      </c>
      <c r="E6" s="199"/>
      <c r="F6" s="198"/>
      <c r="G6" s="99" t="s">
        <v>1501</v>
      </c>
      <c r="H6" s="200">
        <v>22449</v>
      </c>
      <c r="I6" s="102" t="s">
        <v>335</v>
      </c>
      <c r="J6" s="202" t="s">
        <v>336</v>
      </c>
      <c r="K6" s="270"/>
    </row>
    <row r="7" spans="1:12" ht="112.5" x14ac:dyDescent="0.25">
      <c r="A7" s="201">
        <v>2</v>
      </c>
      <c r="B7" s="202" t="s">
        <v>337</v>
      </c>
      <c r="C7" s="202" t="s">
        <v>332</v>
      </c>
      <c r="D7" s="198" t="s">
        <v>333</v>
      </c>
      <c r="E7" s="199"/>
      <c r="F7" s="198"/>
      <c r="G7" s="99" t="s">
        <v>1501</v>
      </c>
      <c r="H7" s="200">
        <v>21259</v>
      </c>
      <c r="I7" s="102" t="s">
        <v>338</v>
      </c>
      <c r="J7" s="202" t="s">
        <v>339</v>
      </c>
      <c r="K7" s="270"/>
    </row>
    <row r="8" spans="1:12" ht="101.25" x14ac:dyDescent="0.25">
      <c r="A8" s="201">
        <v>3</v>
      </c>
      <c r="B8" s="202" t="s">
        <v>340</v>
      </c>
      <c r="C8" s="202" t="s">
        <v>341</v>
      </c>
      <c r="D8" s="198"/>
      <c r="E8" s="199"/>
      <c r="F8" s="198"/>
      <c r="G8" s="99" t="s">
        <v>1502</v>
      </c>
      <c r="H8" s="271">
        <v>767605</v>
      </c>
      <c r="I8" s="93" t="s">
        <v>343</v>
      </c>
      <c r="J8" s="202" t="s">
        <v>344</v>
      </c>
      <c r="K8" s="270"/>
    </row>
    <row r="9" spans="1:12" ht="112.5" x14ac:dyDescent="0.25">
      <c r="A9" s="201">
        <v>4</v>
      </c>
      <c r="B9" s="202" t="s">
        <v>346</v>
      </c>
      <c r="C9" s="202" t="s">
        <v>347</v>
      </c>
      <c r="D9" s="198" t="s">
        <v>333</v>
      </c>
      <c r="E9" s="199"/>
      <c r="F9" s="198"/>
      <c r="G9" s="99" t="s">
        <v>1503</v>
      </c>
      <c r="H9" s="271">
        <v>368120</v>
      </c>
      <c r="I9" s="93"/>
      <c r="J9" s="202" t="s">
        <v>349</v>
      </c>
      <c r="K9" s="272"/>
    </row>
    <row r="10" spans="1:12" ht="56.25" x14ac:dyDescent="0.25">
      <c r="A10" s="201">
        <v>5</v>
      </c>
      <c r="B10" s="202" t="s">
        <v>351</v>
      </c>
      <c r="C10" s="202" t="s">
        <v>556</v>
      </c>
      <c r="D10" s="198"/>
      <c r="E10" s="199"/>
      <c r="F10" s="198"/>
      <c r="G10" s="99" t="s">
        <v>1504</v>
      </c>
      <c r="H10" s="271">
        <v>362146</v>
      </c>
      <c r="I10" s="93"/>
      <c r="J10" s="102" t="s">
        <v>1093</v>
      </c>
      <c r="K10" s="273"/>
    </row>
    <row r="11" spans="1:12" ht="22.5" x14ac:dyDescent="0.25">
      <c r="A11" s="201">
        <v>6</v>
      </c>
      <c r="B11" s="202" t="s">
        <v>353</v>
      </c>
      <c r="C11" s="202" t="s">
        <v>354</v>
      </c>
      <c r="D11" s="198" t="s">
        <v>333</v>
      </c>
      <c r="E11" s="199"/>
      <c r="F11" s="198"/>
      <c r="G11" s="99">
        <v>0</v>
      </c>
      <c r="H11" s="200">
        <v>0</v>
      </c>
      <c r="I11" s="100"/>
      <c r="J11" s="102"/>
      <c r="K11" s="272"/>
      <c r="L11" s="102"/>
    </row>
    <row r="12" spans="1:12" ht="33.75" x14ac:dyDescent="0.25">
      <c r="A12" s="201">
        <v>7</v>
      </c>
      <c r="B12" s="202" t="s">
        <v>356</v>
      </c>
      <c r="C12" s="202" t="s">
        <v>357</v>
      </c>
      <c r="D12" s="198"/>
      <c r="E12" s="199"/>
      <c r="F12" s="198"/>
      <c r="G12" s="99">
        <v>0</v>
      </c>
      <c r="H12" s="200">
        <v>0</v>
      </c>
      <c r="I12" s="100"/>
      <c r="J12" s="102"/>
      <c r="K12" s="272"/>
      <c r="L12" s="102"/>
    </row>
    <row r="13" spans="1:12" ht="22.5" x14ac:dyDescent="0.25">
      <c r="A13" s="201">
        <v>8</v>
      </c>
      <c r="B13" s="202" t="s">
        <v>359</v>
      </c>
      <c r="C13" s="202" t="s">
        <v>354</v>
      </c>
      <c r="D13" s="198" t="s">
        <v>333</v>
      </c>
      <c r="E13" s="199"/>
      <c r="F13" s="198"/>
      <c r="G13" s="99">
        <v>0</v>
      </c>
      <c r="H13" s="200">
        <v>0</v>
      </c>
      <c r="I13" s="100"/>
      <c r="J13" s="102"/>
      <c r="K13" s="272"/>
      <c r="L13" s="102"/>
    </row>
    <row r="14" spans="1:12" ht="45" x14ac:dyDescent="0.25">
      <c r="A14" s="201">
        <v>9</v>
      </c>
      <c r="B14" s="202" t="s">
        <v>361</v>
      </c>
      <c r="C14" s="202" t="s">
        <v>364</v>
      </c>
      <c r="D14" s="198" t="s">
        <v>365</v>
      </c>
      <c r="E14" s="199">
        <v>200</v>
      </c>
      <c r="F14" s="198"/>
      <c r="G14" s="99" t="s">
        <v>1505</v>
      </c>
      <c r="H14" s="200">
        <v>54758</v>
      </c>
      <c r="I14" s="100"/>
      <c r="J14" s="102" t="s">
        <v>363</v>
      </c>
      <c r="K14" s="272"/>
    </row>
    <row r="15" spans="1:12" ht="33.75" x14ac:dyDescent="0.25">
      <c r="A15" s="201">
        <v>10</v>
      </c>
      <c r="B15" s="202" t="s">
        <v>366</v>
      </c>
      <c r="C15" s="202" t="s">
        <v>367</v>
      </c>
      <c r="D15" s="198" t="s">
        <v>333</v>
      </c>
      <c r="E15" s="199">
        <v>1</v>
      </c>
      <c r="F15" s="198"/>
      <c r="G15" s="99" t="s">
        <v>1506</v>
      </c>
      <c r="H15" s="200">
        <v>222732.9344872979</v>
      </c>
      <c r="I15" s="102"/>
      <c r="J15" s="102" t="s">
        <v>349</v>
      </c>
      <c r="K15" s="270"/>
    </row>
    <row r="16" spans="1:12" x14ac:dyDescent="0.25">
      <c r="A16" s="354" t="s">
        <v>564</v>
      </c>
      <c r="B16" s="355"/>
      <c r="C16" s="355"/>
      <c r="D16" s="355"/>
      <c r="E16" s="355"/>
      <c r="F16" s="355"/>
      <c r="G16" s="355"/>
      <c r="H16" s="355"/>
      <c r="I16" s="355"/>
      <c r="J16" s="356"/>
    </row>
    <row r="17" spans="1:10" ht="45" x14ac:dyDescent="0.25">
      <c r="A17" s="201">
        <v>11</v>
      </c>
      <c r="B17" s="202" t="s">
        <v>369</v>
      </c>
      <c r="C17" s="202" t="s">
        <v>370</v>
      </c>
      <c r="D17" s="204" t="s">
        <v>371</v>
      </c>
      <c r="E17" s="205">
        <v>2100</v>
      </c>
      <c r="F17" s="100"/>
      <c r="G17" s="204" t="s">
        <v>372</v>
      </c>
      <c r="H17" s="200">
        <v>6698.6451800000004</v>
      </c>
      <c r="I17" s="100" t="s">
        <v>373</v>
      </c>
      <c r="J17" s="206" t="s">
        <v>374</v>
      </c>
    </row>
    <row r="18" spans="1:10" ht="56.25" x14ac:dyDescent="0.25">
      <c r="A18" s="201">
        <v>12</v>
      </c>
      <c r="B18" s="202" t="s">
        <v>1486</v>
      </c>
      <c r="C18" s="202" t="s">
        <v>370</v>
      </c>
      <c r="D18" s="204" t="s">
        <v>1487</v>
      </c>
      <c r="E18" s="205">
        <v>1</v>
      </c>
      <c r="F18" s="100"/>
      <c r="G18" s="204" t="s">
        <v>1488</v>
      </c>
      <c r="H18" s="200">
        <v>31176.221678062895</v>
      </c>
      <c r="I18" s="100" t="s">
        <v>373</v>
      </c>
      <c r="J18" s="206" t="s">
        <v>374</v>
      </c>
    </row>
    <row r="19" spans="1:10" ht="45" x14ac:dyDescent="0.25">
      <c r="A19" s="201">
        <v>13</v>
      </c>
      <c r="B19" s="202" t="s">
        <v>375</v>
      </c>
      <c r="C19" s="202" t="s">
        <v>370</v>
      </c>
      <c r="D19" s="204" t="s">
        <v>371</v>
      </c>
      <c r="E19" s="205">
        <v>300</v>
      </c>
      <c r="F19" s="100"/>
      <c r="G19" s="204" t="s">
        <v>372</v>
      </c>
      <c r="H19" s="200">
        <v>1616.1427633333335</v>
      </c>
      <c r="I19" s="100" t="s">
        <v>373</v>
      </c>
      <c r="J19" s="206" t="s">
        <v>376</v>
      </c>
    </row>
    <row r="20" spans="1:10" ht="45" x14ac:dyDescent="0.25">
      <c r="A20" s="201">
        <v>14</v>
      </c>
      <c r="B20" s="202" t="s">
        <v>377</v>
      </c>
      <c r="C20" s="202" t="s">
        <v>370</v>
      </c>
      <c r="D20" s="204" t="s">
        <v>371</v>
      </c>
      <c r="E20" s="205">
        <v>1200</v>
      </c>
      <c r="F20" s="100"/>
      <c r="G20" s="204" t="s">
        <v>1507</v>
      </c>
      <c r="H20" s="200">
        <v>5875.25</v>
      </c>
      <c r="I20" s="100" t="s">
        <v>373</v>
      </c>
      <c r="J20" s="206" t="s">
        <v>378</v>
      </c>
    </row>
    <row r="21" spans="1:10" ht="45" x14ac:dyDescent="0.25">
      <c r="A21" s="201">
        <v>15</v>
      </c>
      <c r="B21" s="202" t="s">
        <v>379</v>
      </c>
      <c r="C21" s="202" t="s">
        <v>370</v>
      </c>
      <c r="D21" s="204" t="s">
        <v>371</v>
      </c>
      <c r="E21" s="205">
        <v>500</v>
      </c>
      <c r="F21" s="100"/>
      <c r="G21" s="204" t="s">
        <v>1507</v>
      </c>
      <c r="H21" s="200">
        <v>5066.8999999999996</v>
      </c>
      <c r="I21" s="100" t="s">
        <v>373</v>
      </c>
      <c r="J21" s="206" t="s">
        <v>380</v>
      </c>
    </row>
    <row r="22" spans="1:10" ht="45" x14ac:dyDescent="0.25">
      <c r="A22" s="201">
        <v>16</v>
      </c>
      <c r="B22" s="202" t="s">
        <v>381</v>
      </c>
      <c r="C22" s="202" t="s">
        <v>370</v>
      </c>
      <c r="D22" s="204" t="s">
        <v>371</v>
      </c>
      <c r="E22" s="205">
        <v>400</v>
      </c>
      <c r="F22" s="100"/>
      <c r="G22" s="204" t="s">
        <v>1507</v>
      </c>
      <c r="H22" s="200">
        <v>5066.8999999999996</v>
      </c>
      <c r="I22" s="100" t="s">
        <v>373</v>
      </c>
      <c r="J22" s="206" t="s">
        <v>382</v>
      </c>
    </row>
    <row r="23" spans="1:10" ht="45" x14ac:dyDescent="0.25">
      <c r="A23" s="201">
        <v>17</v>
      </c>
      <c r="B23" s="202" t="s">
        <v>383</v>
      </c>
      <c r="C23" s="202" t="s">
        <v>370</v>
      </c>
      <c r="D23" s="204" t="s">
        <v>371</v>
      </c>
      <c r="E23" s="205">
        <v>3100</v>
      </c>
      <c r="F23" s="100"/>
      <c r="G23" s="204" t="s">
        <v>1507</v>
      </c>
      <c r="H23" s="200">
        <v>12845.912</v>
      </c>
      <c r="I23" s="100" t="s">
        <v>373</v>
      </c>
      <c r="J23" s="206" t="s">
        <v>384</v>
      </c>
    </row>
    <row r="24" spans="1:10" ht="45" x14ac:dyDescent="0.25">
      <c r="A24" s="201">
        <v>18</v>
      </c>
      <c r="B24" s="202" t="s">
        <v>385</v>
      </c>
      <c r="C24" s="202" t="s">
        <v>370</v>
      </c>
      <c r="D24" s="204" t="s">
        <v>371</v>
      </c>
      <c r="E24" s="205">
        <v>1200</v>
      </c>
      <c r="F24" s="100"/>
      <c r="G24" s="204" t="s">
        <v>1507</v>
      </c>
      <c r="H24" s="200">
        <v>5066.8999999999996</v>
      </c>
      <c r="I24" s="100" t="s">
        <v>373</v>
      </c>
      <c r="J24" s="206" t="s">
        <v>386</v>
      </c>
    </row>
    <row r="25" spans="1:10" ht="45" x14ac:dyDescent="0.25">
      <c r="A25" s="201">
        <v>19</v>
      </c>
      <c r="B25" s="202" t="s">
        <v>387</v>
      </c>
      <c r="C25" s="202" t="s">
        <v>370</v>
      </c>
      <c r="D25" s="204" t="s">
        <v>371</v>
      </c>
      <c r="E25" s="205">
        <v>32400</v>
      </c>
      <c r="F25" s="100"/>
      <c r="G25" s="204" t="s">
        <v>1507</v>
      </c>
      <c r="H25" s="200">
        <v>8366.2000000000007</v>
      </c>
      <c r="I25" s="100" t="s">
        <v>373</v>
      </c>
      <c r="J25" s="206" t="s">
        <v>388</v>
      </c>
    </row>
    <row r="26" spans="1:10" ht="45" x14ac:dyDescent="0.25">
      <c r="A26" s="201">
        <v>20</v>
      </c>
      <c r="B26" s="202" t="s">
        <v>389</v>
      </c>
      <c r="C26" s="202" t="s">
        <v>370</v>
      </c>
      <c r="D26" s="204" t="s">
        <v>371</v>
      </c>
      <c r="E26" s="205">
        <v>11520</v>
      </c>
      <c r="F26" s="100"/>
      <c r="G26" s="204" t="s">
        <v>1507</v>
      </c>
      <c r="H26" s="200">
        <v>11670.5</v>
      </c>
      <c r="I26" s="100" t="s">
        <v>373</v>
      </c>
      <c r="J26" s="206" t="s">
        <v>390</v>
      </c>
    </row>
    <row r="27" spans="1:10" ht="45" x14ac:dyDescent="0.25">
      <c r="A27" s="201">
        <v>21</v>
      </c>
      <c r="B27" s="202" t="s">
        <v>391</v>
      </c>
      <c r="C27" s="202" t="s">
        <v>370</v>
      </c>
      <c r="D27" s="204" t="s">
        <v>371</v>
      </c>
      <c r="E27" s="205">
        <v>18000</v>
      </c>
      <c r="F27" s="100"/>
      <c r="G27" s="204" t="s">
        <v>1507</v>
      </c>
      <c r="H27" s="200">
        <v>11437.3471997178</v>
      </c>
      <c r="I27" s="100" t="s">
        <v>373</v>
      </c>
      <c r="J27" s="206" t="s">
        <v>392</v>
      </c>
    </row>
    <row r="28" spans="1:10" ht="45" x14ac:dyDescent="0.25">
      <c r="A28" s="201">
        <v>22</v>
      </c>
      <c r="B28" s="202" t="s">
        <v>393</v>
      </c>
      <c r="C28" s="202" t="s">
        <v>370</v>
      </c>
      <c r="D28" s="204" t="s">
        <v>371</v>
      </c>
      <c r="E28" s="205">
        <v>960</v>
      </c>
      <c r="F28" s="100"/>
      <c r="G28" s="204" t="s">
        <v>372</v>
      </c>
      <c r="H28" s="200">
        <v>2343.3492066666668</v>
      </c>
      <c r="I28" s="100" t="s">
        <v>373</v>
      </c>
      <c r="J28" s="206" t="s">
        <v>394</v>
      </c>
    </row>
    <row r="29" spans="1:10" ht="45" x14ac:dyDescent="0.25">
      <c r="A29" s="201">
        <v>23</v>
      </c>
      <c r="B29" s="202" t="s">
        <v>395</v>
      </c>
      <c r="C29" s="202" t="s">
        <v>370</v>
      </c>
      <c r="D29" s="204" t="s">
        <v>371</v>
      </c>
      <c r="E29" s="205">
        <v>17280</v>
      </c>
      <c r="F29" s="100"/>
      <c r="G29" s="204" t="s">
        <v>1507</v>
      </c>
      <c r="H29" s="200">
        <v>9882.7999999999993</v>
      </c>
      <c r="I29" s="100" t="s">
        <v>373</v>
      </c>
      <c r="J29" s="206" t="s">
        <v>396</v>
      </c>
    </row>
    <row r="30" spans="1:10" ht="45" x14ac:dyDescent="0.25">
      <c r="A30" s="201">
        <v>24</v>
      </c>
      <c r="B30" s="202" t="s">
        <v>397</v>
      </c>
      <c r="C30" s="202" t="s">
        <v>370</v>
      </c>
      <c r="D30" s="204" t="s">
        <v>371</v>
      </c>
      <c r="E30" s="205">
        <v>17280</v>
      </c>
      <c r="F30" s="100"/>
      <c r="G30" s="204" t="s">
        <v>1507</v>
      </c>
      <c r="H30" s="200">
        <v>9882.7999999999993</v>
      </c>
      <c r="I30" s="100" t="s">
        <v>373</v>
      </c>
      <c r="J30" s="206" t="s">
        <v>398</v>
      </c>
    </row>
    <row r="31" spans="1:10" ht="45" x14ac:dyDescent="0.25">
      <c r="A31" s="201">
        <v>25</v>
      </c>
      <c r="B31" s="202" t="s">
        <v>399</v>
      </c>
      <c r="C31" s="202" t="s">
        <v>370</v>
      </c>
      <c r="D31" s="204" t="s">
        <v>371</v>
      </c>
      <c r="E31" s="205">
        <v>4900</v>
      </c>
      <c r="F31" s="100"/>
      <c r="G31" s="204" t="s">
        <v>1507</v>
      </c>
      <c r="H31" s="200">
        <v>7670.5</v>
      </c>
      <c r="I31" s="100" t="s">
        <v>373</v>
      </c>
      <c r="J31" s="206" t="s">
        <v>400</v>
      </c>
    </row>
    <row r="32" spans="1:10" ht="45" x14ac:dyDescent="0.25">
      <c r="A32" s="201">
        <v>26</v>
      </c>
      <c r="B32" s="202" t="s">
        <v>401</v>
      </c>
      <c r="C32" s="202" t="s">
        <v>370</v>
      </c>
      <c r="D32" s="204" t="s">
        <v>371</v>
      </c>
      <c r="E32" s="205">
        <v>10260</v>
      </c>
      <c r="F32" s="100"/>
      <c r="G32" s="204" t="s">
        <v>1507</v>
      </c>
      <c r="H32" s="200">
        <v>8703.25</v>
      </c>
      <c r="I32" s="100" t="s">
        <v>373</v>
      </c>
      <c r="J32" s="206" t="s">
        <v>402</v>
      </c>
    </row>
    <row r="33" spans="1:10" ht="45" x14ac:dyDescent="0.25">
      <c r="A33" s="201">
        <v>27</v>
      </c>
      <c r="B33" s="202" t="s">
        <v>407</v>
      </c>
      <c r="C33" s="202" t="s">
        <v>370</v>
      </c>
      <c r="D33" s="204" t="s">
        <v>371</v>
      </c>
      <c r="E33" s="205">
        <v>25000</v>
      </c>
      <c r="F33" s="100"/>
      <c r="G33" s="204" t="s">
        <v>1508</v>
      </c>
      <c r="H33" s="200">
        <v>12376.729706418499</v>
      </c>
      <c r="I33" s="100" t="s">
        <v>373</v>
      </c>
      <c r="J33" s="206" t="s">
        <v>408</v>
      </c>
    </row>
    <row r="34" spans="1:10" ht="45" x14ac:dyDescent="0.25">
      <c r="A34" s="201">
        <v>28</v>
      </c>
      <c r="B34" s="202" t="s">
        <v>409</v>
      </c>
      <c r="C34" s="202" t="s">
        <v>370</v>
      </c>
      <c r="D34" s="204" t="s">
        <v>371</v>
      </c>
      <c r="E34" s="205">
        <v>20000</v>
      </c>
      <c r="F34" s="100"/>
      <c r="G34" s="204" t="s">
        <v>1507</v>
      </c>
      <c r="H34" s="200">
        <v>19304.4156</v>
      </c>
      <c r="I34" s="100" t="s">
        <v>373</v>
      </c>
      <c r="J34" s="206" t="s">
        <v>410</v>
      </c>
    </row>
    <row r="35" spans="1:10" ht="45" x14ac:dyDescent="0.25">
      <c r="A35" s="201">
        <v>29</v>
      </c>
      <c r="B35" s="202" t="s">
        <v>411</v>
      </c>
      <c r="C35" s="202" t="s">
        <v>370</v>
      </c>
      <c r="D35" s="204" t="s">
        <v>371</v>
      </c>
      <c r="E35" s="205">
        <v>57600</v>
      </c>
      <c r="F35" s="100"/>
      <c r="G35" s="204" t="s">
        <v>1508</v>
      </c>
      <c r="H35" s="200">
        <v>17245.911383354996</v>
      </c>
      <c r="I35" s="100" t="s">
        <v>373</v>
      </c>
      <c r="J35" s="206" t="s">
        <v>412</v>
      </c>
    </row>
    <row r="36" spans="1:10" ht="45" x14ac:dyDescent="0.25">
      <c r="A36" s="201">
        <v>30</v>
      </c>
      <c r="B36" s="202" t="s">
        <v>413</v>
      </c>
      <c r="C36" s="202" t="s">
        <v>370</v>
      </c>
      <c r="D36" s="204" t="s">
        <v>371</v>
      </c>
      <c r="E36" s="205">
        <v>57600</v>
      </c>
      <c r="F36" s="100"/>
      <c r="G36" s="204" t="s">
        <v>1507</v>
      </c>
      <c r="H36" s="200">
        <v>9293</v>
      </c>
      <c r="I36" s="100" t="s">
        <v>373</v>
      </c>
      <c r="J36" s="206" t="s">
        <v>414</v>
      </c>
    </row>
    <row r="37" spans="1:10" ht="45" x14ac:dyDescent="0.25">
      <c r="A37" s="201">
        <v>31</v>
      </c>
      <c r="B37" s="202" t="s">
        <v>415</v>
      </c>
      <c r="C37" s="202" t="s">
        <v>370</v>
      </c>
      <c r="D37" s="204" t="s">
        <v>371</v>
      </c>
      <c r="E37" s="205">
        <v>250000</v>
      </c>
      <c r="F37" s="198"/>
      <c r="G37" s="204" t="s">
        <v>1507</v>
      </c>
      <c r="H37" s="200">
        <v>1132.6695300000001</v>
      </c>
      <c r="I37" s="100" t="s">
        <v>373</v>
      </c>
      <c r="J37" s="206" t="s">
        <v>404</v>
      </c>
    </row>
    <row r="38" spans="1:10" ht="45" x14ac:dyDescent="0.25">
      <c r="A38" s="201">
        <v>32</v>
      </c>
      <c r="B38" s="202" t="s">
        <v>416</v>
      </c>
      <c r="C38" s="202" t="s">
        <v>370</v>
      </c>
      <c r="D38" s="204" t="s">
        <v>371</v>
      </c>
      <c r="E38" s="205">
        <v>43200</v>
      </c>
      <c r="F38" s="198"/>
      <c r="G38" s="204" t="s">
        <v>1507</v>
      </c>
      <c r="H38" s="200">
        <v>9461.5</v>
      </c>
      <c r="I38" s="100" t="s">
        <v>373</v>
      </c>
      <c r="J38" s="206" t="s">
        <v>417</v>
      </c>
    </row>
    <row r="39" spans="1:10" ht="45" x14ac:dyDescent="0.25">
      <c r="A39" s="201">
        <v>33</v>
      </c>
      <c r="B39" s="202" t="s">
        <v>421</v>
      </c>
      <c r="C39" s="202" t="s">
        <v>370</v>
      </c>
      <c r="D39" s="204" t="s">
        <v>371</v>
      </c>
      <c r="E39" s="205">
        <v>1800</v>
      </c>
      <c r="F39" s="198"/>
      <c r="G39" s="204" t="s">
        <v>372</v>
      </c>
      <c r="H39" s="200">
        <v>1576.1789932885422</v>
      </c>
      <c r="I39" s="100" t="s">
        <v>373</v>
      </c>
      <c r="J39" s="206" t="s">
        <v>422</v>
      </c>
    </row>
    <row r="40" spans="1:10" ht="45" x14ac:dyDescent="0.25">
      <c r="A40" s="201">
        <v>34</v>
      </c>
      <c r="B40" s="202" t="s">
        <v>423</v>
      </c>
      <c r="C40" s="202" t="s">
        <v>370</v>
      </c>
      <c r="D40" s="204" t="s">
        <v>371</v>
      </c>
      <c r="E40" s="205">
        <v>9600</v>
      </c>
      <c r="F40" s="198"/>
      <c r="G40" s="204" t="s">
        <v>1507</v>
      </c>
      <c r="H40" s="200">
        <v>17515.181650000002</v>
      </c>
      <c r="I40" s="100" t="s">
        <v>373</v>
      </c>
      <c r="J40" s="206" t="s">
        <v>424</v>
      </c>
    </row>
    <row r="41" spans="1:10" ht="45" x14ac:dyDescent="0.25">
      <c r="A41" s="201">
        <v>35</v>
      </c>
      <c r="B41" s="202" t="s">
        <v>425</v>
      </c>
      <c r="C41" s="202" t="s">
        <v>370</v>
      </c>
      <c r="D41" s="204" t="s">
        <v>371</v>
      </c>
      <c r="E41" s="205">
        <v>2100</v>
      </c>
      <c r="F41" s="198"/>
      <c r="G41" s="204" t="s">
        <v>1507</v>
      </c>
      <c r="H41" s="200">
        <v>8029.2</v>
      </c>
      <c r="I41" s="100" t="s">
        <v>373</v>
      </c>
      <c r="J41" s="206" t="s">
        <v>426</v>
      </c>
    </row>
    <row r="42" spans="1:10" ht="45" x14ac:dyDescent="0.25">
      <c r="A42" s="201">
        <v>36</v>
      </c>
      <c r="B42" s="202" t="s">
        <v>427</v>
      </c>
      <c r="C42" s="202" t="s">
        <v>370</v>
      </c>
      <c r="D42" s="204" t="s">
        <v>371</v>
      </c>
      <c r="E42" s="205">
        <v>3000</v>
      </c>
      <c r="F42" s="198"/>
      <c r="G42" s="204" t="s">
        <v>1507</v>
      </c>
      <c r="H42" s="200">
        <v>8534.7000000000007</v>
      </c>
      <c r="I42" s="100" t="s">
        <v>373</v>
      </c>
      <c r="J42" s="206" t="s">
        <v>428</v>
      </c>
    </row>
    <row r="43" spans="1:10" ht="45" x14ac:dyDescent="0.25">
      <c r="A43" s="201">
        <v>37</v>
      </c>
      <c r="B43" s="202" t="s">
        <v>429</v>
      </c>
      <c r="C43" s="202" t="s">
        <v>370</v>
      </c>
      <c r="D43" s="204" t="s">
        <v>371</v>
      </c>
      <c r="E43" s="205">
        <v>4000</v>
      </c>
      <c r="F43" s="198"/>
      <c r="G43" s="204" t="s">
        <v>1507</v>
      </c>
      <c r="H43" s="200">
        <v>7630.5999999999995</v>
      </c>
      <c r="I43" s="100" t="s">
        <v>373</v>
      </c>
      <c r="J43" s="206" t="s">
        <v>430</v>
      </c>
    </row>
    <row r="44" spans="1:10" ht="45" x14ac:dyDescent="0.25">
      <c r="A44" s="201">
        <v>38</v>
      </c>
      <c r="B44" s="202" t="s">
        <v>431</v>
      </c>
      <c r="C44" s="202" t="s">
        <v>370</v>
      </c>
      <c r="D44" s="204" t="s">
        <v>371</v>
      </c>
      <c r="E44" s="205">
        <v>4000</v>
      </c>
      <c r="F44" s="198"/>
      <c r="G44" s="204" t="s">
        <v>1507</v>
      </c>
      <c r="H44" s="200">
        <v>8029.2</v>
      </c>
      <c r="I44" s="100" t="s">
        <v>373</v>
      </c>
      <c r="J44" s="206" t="s">
        <v>432</v>
      </c>
    </row>
    <row r="45" spans="1:10" ht="45" x14ac:dyDescent="0.25">
      <c r="A45" s="201">
        <v>39</v>
      </c>
      <c r="B45" s="202" t="s">
        <v>433</v>
      </c>
      <c r="C45" s="202" t="s">
        <v>370</v>
      </c>
      <c r="D45" s="204" t="s">
        <v>371</v>
      </c>
      <c r="E45" s="205">
        <v>9360</v>
      </c>
      <c r="F45" s="198"/>
      <c r="G45" s="204" t="s">
        <v>1507</v>
      </c>
      <c r="H45" s="200">
        <v>8703.25</v>
      </c>
      <c r="I45" s="100" t="s">
        <v>373</v>
      </c>
      <c r="J45" s="206" t="s">
        <v>434</v>
      </c>
    </row>
    <row r="46" spans="1:10" ht="45" x14ac:dyDescent="0.25">
      <c r="A46" s="201">
        <v>40</v>
      </c>
      <c r="B46" s="202" t="s">
        <v>437</v>
      </c>
      <c r="C46" s="202" t="s">
        <v>370</v>
      </c>
      <c r="D46" s="204" t="s">
        <v>371</v>
      </c>
      <c r="E46" s="205">
        <v>1280</v>
      </c>
      <c r="F46" s="198"/>
      <c r="G46" s="204" t="s">
        <v>1507</v>
      </c>
      <c r="H46" s="200">
        <v>7311.8499999999995</v>
      </c>
      <c r="I46" s="100" t="s">
        <v>373</v>
      </c>
      <c r="J46" s="206" t="s">
        <v>438</v>
      </c>
    </row>
    <row r="47" spans="1:10" ht="45" x14ac:dyDescent="0.25">
      <c r="A47" s="201">
        <v>41</v>
      </c>
      <c r="B47" s="202" t="s">
        <v>439</v>
      </c>
      <c r="C47" s="202" t="s">
        <v>370</v>
      </c>
      <c r="D47" s="204" t="s">
        <v>371</v>
      </c>
      <c r="E47" s="205">
        <v>2000</v>
      </c>
      <c r="F47" s="198"/>
      <c r="G47" s="204" t="s">
        <v>1507</v>
      </c>
      <c r="H47" s="200">
        <v>12029.2</v>
      </c>
      <c r="I47" s="100" t="s">
        <v>373</v>
      </c>
      <c r="J47" s="206" t="s">
        <v>440</v>
      </c>
    </row>
    <row r="48" spans="1:10" ht="45" x14ac:dyDescent="0.25">
      <c r="A48" s="201">
        <v>42</v>
      </c>
      <c r="B48" s="202" t="s">
        <v>441</v>
      </c>
      <c r="C48" s="202" t="s">
        <v>370</v>
      </c>
      <c r="D48" s="204" t="s">
        <v>371</v>
      </c>
      <c r="E48" s="205">
        <v>1200</v>
      </c>
      <c r="F48" s="198"/>
      <c r="G48" s="204" t="s">
        <v>1507</v>
      </c>
      <c r="H48" s="200">
        <v>8248.25</v>
      </c>
      <c r="I48" s="100" t="s">
        <v>373</v>
      </c>
      <c r="J48" s="206" t="s">
        <v>442</v>
      </c>
    </row>
    <row r="49" spans="1:10" ht="45" x14ac:dyDescent="0.25">
      <c r="A49" s="201">
        <v>43</v>
      </c>
      <c r="B49" s="202" t="s">
        <v>443</v>
      </c>
      <c r="C49" s="202" t="s">
        <v>370</v>
      </c>
      <c r="D49" s="204" t="s">
        <v>371</v>
      </c>
      <c r="E49" s="205">
        <v>2880</v>
      </c>
      <c r="F49" s="198"/>
      <c r="G49" s="204" t="s">
        <v>1508</v>
      </c>
      <c r="H49" s="200">
        <v>5607.0041004639997</v>
      </c>
      <c r="I49" s="100" t="s">
        <v>373</v>
      </c>
      <c r="J49" s="206" t="s">
        <v>444</v>
      </c>
    </row>
    <row r="50" spans="1:10" ht="45" x14ac:dyDescent="0.25">
      <c r="A50" s="201">
        <v>44</v>
      </c>
      <c r="B50" s="202" t="s">
        <v>445</v>
      </c>
      <c r="C50" s="202" t="s">
        <v>370</v>
      </c>
      <c r="D50" s="204" t="s">
        <v>371</v>
      </c>
      <c r="E50" s="205">
        <v>2400</v>
      </c>
      <c r="F50" s="198"/>
      <c r="G50" s="204" t="s">
        <v>1507</v>
      </c>
      <c r="H50" s="200">
        <v>11463.709783200085</v>
      </c>
      <c r="I50" s="100" t="s">
        <v>373</v>
      </c>
      <c r="J50" s="206" t="s">
        <v>446</v>
      </c>
    </row>
    <row r="51" spans="1:10" ht="45" x14ac:dyDescent="0.25">
      <c r="A51" s="201">
        <v>45</v>
      </c>
      <c r="B51" s="202" t="s">
        <v>447</v>
      </c>
      <c r="C51" s="202" t="s">
        <v>370</v>
      </c>
      <c r="D51" s="204" t="s">
        <v>371</v>
      </c>
      <c r="E51" s="205">
        <v>6700</v>
      </c>
      <c r="F51" s="198"/>
      <c r="G51" s="204" t="s">
        <v>1508</v>
      </c>
      <c r="H51" s="200">
        <v>5919.2285294639987</v>
      </c>
      <c r="I51" s="100" t="s">
        <v>373</v>
      </c>
      <c r="J51" s="206" t="s">
        <v>448</v>
      </c>
    </row>
    <row r="52" spans="1:10" ht="45" x14ac:dyDescent="0.25">
      <c r="A52" s="201">
        <v>46</v>
      </c>
      <c r="B52" s="202" t="s">
        <v>451</v>
      </c>
      <c r="C52" s="202" t="s">
        <v>370</v>
      </c>
      <c r="D52" s="204" t="s">
        <v>371</v>
      </c>
      <c r="E52" s="205">
        <v>2100</v>
      </c>
      <c r="F52" s="198"/>
      <c r="G52" s="204" t="s">
        <v>1507</v>
      </c>
      <c r="H52" s="200">
        <v>7542.95</v>
      </c>
      <c r="I52" s="100" t="s">
        <v>373</v>
      </c>
      <c r="J52" s="206" t="s">
        <v>452</v>
      </c>
    </row>
    <row r="53" spans="1:10" ht="45" x14ac:dyDescent="0.25">
      <c r="A53" s="201">
        <v>47</v>
      </c>
      <c r="B53" s="202" t="s">
        <v>1489</v>
      </c>
      <c r="C53" s="202" t="s">
        <v>370</v>
      </c>
      <c r="D53" s="204" t="s">
        <v>1487</v>
      </c>
      <c r="E53" s="205">
        <v>1</v>
      </c>
      <c r="F53" s="198"/>
      <c r="G53" s="204" t="s">
        <v>1507</v>
      </c>
      <c r="H53" s="200">
        <v>6740.2</v>
      </c>
      <c r="I53" s="100" t="s">
        <v>373</v>
      </c>
      <c r="J53" s="206" t="s">
        <v>452</v>
      </c>
    </row>
    <row r="54" spans="1:10" ht="45" x14ac:dyDescent="0.25">
      <c r="A54" s="201">
        <v>48</v>
      </c>
      <c r="B54" s="202" t="s">
        <v>1490</v>
      </c>
      <c r="C54" s="202" t="s">
        <v>370</v>
      </c>
      <c r="D54" s="204" t="s">
        <v>1487</v>
      </c>
      <c r="E54" s="205">
        <v>1</v>
      </c>
      <c r="F54" s="198"/>
      <c r="G54" s="204" t="s">
        <v>1507</v>
      </c>
      <c r="H54" s="200">
        <v>4000</v>
      </c>
      <c r="I54" s="100" t="s">
        <v>373</v>
      </c>
      <c r="J54" s="206" t="s">
        <v>452</v>
      </c>
    </row>
    <row r="55" spans="1:10" ht="45" x14ac:dyDescent="0.25">
      <c r="A55" s="201">
        <v>49</v>
      </c>
      <c r="B55" s="202" t="s">
        <v>453</v>
      </c>
      <c r="C55" s="202" t="s">
        <v>370</v>
      </c>
      <c r="D55" s="204" t="s">
        <v>371</v>
      </c>
      <c r="E55" s="205">
        <v>1900</v>
      </c>
      <c r="F55" s="198"/>
      <c r="G55" s="99" t="s">
        <v>372</v>
      </c>
      <c r="H55" s="200">
        <v>1772.157456277165</v>
      </c>
      <c r="I55" s="100" t="s">
        <v>373</v>
      </c>
      <c r="J55" s="206" t="s">
        <v>454</v>
      </c>
    </row>
    <row r="56" spans="1:10" ht="45" x14ac:dyDescent="0.25">
      <c r="A56" s="201">
        <v>50</v>
      </c>
      <c r="B56" s="202" t="s">
        <v>455</v>
      </c>
      <c r="C56" s="202" t="s">
        <v>370</v>
      </c>
      <c r="D56" s="204" t="s">
        <v>371</v>
      </c>
      <c r="E56" s="205">
        <v>4800</v>
      </c>
      <c r="F56" s="198"/>
      <c r="G56" s="204" t="s">
        <v>1507</v>
      </c>
      <c r="H56" s="200">
        <v>8492.4192000000003</v>
      </c>
      <c r="I56" s="100" t="s">
        <v>373</v>
      </c>
      <c r="J56" s="206" t="s">
        <v>456</v>
      </c>
    </row>
    <row r="57" spans="1:10" ht="45" x14ac:dyDescent="0.25">
      <c r="A57" s="201">
        <v>51</v>
      </c>
      <c r="B57" s="202" t="s">
        <v>459</v>
      </c>
      <c r="C57" s="202" t="s">
        <v>370</v>
      </c>
      <c r="D57" s="204" t="s">
        <v>371</v>
      </c>
      <c r="E57" s="205">
        <v>300</v>
      </c>
      <c r="F57" s="198"/>
      <c r="G57" s="204" t="s">
        <v>1507</v>
      </c>
      <c r="H57" s="200">
        <v>9066.9000000000015</v>
      </c>
      <c r="I57" s="100" t="s">
        <v>373</v>
      </c>
      <c r="J57" s="206" t="s">
        <v>460</v>
      </c>
    </row>
    <row r="58" spans="1:10" ht="45" x14ac:dyDescent="0.25">
      <c r="A58" s="201">
        <v>52</v>
      </c>
      <c r="B58" s="202" t="s">
        <v>461</v>
      </c>
      <c r="C58" s="202" t="s">
        <v>370</v>
      </c>
      <c r="D58" s="204" t="s">
        <v>371</v>
      </c>
      <c r="E58" s="205">
        <v>10260</v>
      </c>
      <c r="F58" s="198"/>
      <c r="G58" s="204" t="s">
        <v>1507</v>
      </c>
      <c r="H58" s="200">
        <v>8618.9500000000007</v>
      </c>
      <c r="I58" s="100" t="s">
        <v>373</v>
      </c>
      <c r="J58" s="206" t="s">
        <v>462</v>
      </c>
    </row>
    <row r="59" spans="1:10" ht="45" x14ac:dyDescent="0.25">
      <c r="A59" s="201">
        <v>53</v>
      </c>
      <c r="B59" s="202" t="s">
        <v>463</v>
      </c>
      <c r="C59" s="202" t="s">
        <v>370</v>
      </c>
      <c r="D59" s="204" t="s">
        <v>371</v>
      </c>
      <c r="E59" s="205">
        <v>200</v>
      </c>
      <c r="F59" s="198"/>
      <c r="G59" s="204" t="s">
        <v>372</v>
      </c>
      <c r="H59" s="200">
        <v>6770.7500900000005</v>
      </c>
      <c r="I59" s="100" t="s">
        <v>373</v>
      </c>
      <c r="J59" s="206" t="s">
        <v>464</v>
      </c>
    </row>
    <row r="60" spans="1:10" ht="33.75" x14ac:dyDescent="0.25">
      <c r="A60" s="201">
        <v>54</v>
      </c>
      <c r="B60" s="202" t="s">
        <v>465</v>
      </c>
      <c r="C60" s="202" t="s">
        <v>370</v>
      </c>
      <c r="D60" s="204" t="s">
        <v>371</v>
      </c>
      <c r="E60" s="205">
        <v>4800</v>
      </c>
      <c r="F60" s="198"/>
      <c r="G60" s="204" t="s">
        <v>1507</v>
      </c>
      <c r="H60" s="200">
        <v>9495.3630380518971</v>
      </c>
      <c r="I60" s="206"/>
      <c r="J60" s="206" t="s">
        <v>349</v>
      </c>
    </row>
    <row r="61" spans="1:10" ht="33.75" x14ac:dyDescent="0.25">
      <c r="A61" s="201">
        <v>55</v>
      </c>
      <c r="B61" s="202" t="s">
        <v>466</v>
      </c>
      <c r="C61" s="202" t="s">
        <v>370</v>
      </c>
      <c r="D61" s="204" t="s">
        <v>371</v>
      </c>
      <c r="E61" s="205">
        <v>7680</v>
      </c>
      <c r="F61" s="198"/>
      <c r="G61" s="204" t="s">
        <v>1507</v>
      </c>
      <c r="H61" s="200">
        <v>7311.8499999999995</v>
      </c>
      <c r="I61" s="206"/>
      <c r="J61" s="206" t="s">
        <v>349</v>
      </c>
    </row>
    <row r="62" spans="1:10" ht="33.75" x14ac:dyDescent="0.25">
      <c r="A62" s="201">
        <v>56</v>
      </c>
      <c r="B62" s="202" t="s">
        <v>467</v>
      </c>
      <c r="C62" s="202" t="s">
        <v>370</v>
      </c>
      <c r="D62" s="204" t="s">
        <v>371</v>
      </c>
      <c r="E62" s="205">
        <v>1200</v>
      </c>
      <c r="F62" s="198"/>
      <c r="G62" s="204" t="s">
        <v>1507</v>
      </c>
      <c r="H62" s="200">
        <v>4000</v>
      </c>
      <c r="I62" s="206"/>
      <c r="J62" s="206" t="s">
        <v>349</v>
      </c>
    </row>
    <row r="63" spans="1:10" ht="33.75" x14ac:dyDescent="0.25">
      <c r="A63" s="201">
        <v>57</v>
      </c>
      <c r="B63" s="202" t="s">
        <v>468</v>
      </c>
      <c r="C63" s="202" t="s">
        <v>370</v>
      </c>
      <c r="D63" s="204" t="s">
        <v>371</v>
      </c>
      <c r="E63" s="205">
        <v>6240</v>
      </c>
      <c r="F63" s="198"/>
      <c r="G63" s="204" t="s">
        <v>1507</v>
      </c>
      <c r="H63" s="200">
        <v>11072.7</v>
      </c>
      <c r="I63" s="206"/>
      <c r="J63" s="206" t="s">
        <v>349</v>
      </c>
    </row>
    <row r="64" spans="1:10" ht="33.75" x14ac:dyDescent="0.25">
      <c r="A64" s="201">
        <v>58</v>
      </c>
      <c r="B64" s="202" t="s">
        <v>469</v>
      </c>
      <c r="C64" s="202" t="s">
        <v>370</v>
      </c>
      <c r="D64" s="204" t="s">
        <v>371</v>
      </c>
      <c r="E64" s="205">
        <v>156960</v>
      </c>
      <c r="F64" s="100"/>
      <c r="G64" s="204" t="s">
        <v>1508</v>
      </c>
      <c r="H64" s="200">
        <v>47361.462959999997</v>
      </c>
      <c r="I64" s="206"/>
      <c r="J64" s="206" t="s">
        <v>349</v>
      </c>
    </row>
    <row r="65" spans="1:10" ht="127.5" customHeight="1" x14ac:dyDescent="0.25">
      <c r="A65" s="201">
        <v>59</v>
      </c>
      <c r="B65" s="202" t="s">
        <v>470</v>
      </c>
      <c r="C65" s="202" t="s">
        <v>563</v>
      </c>
      <c r="D65" s="204" t="s">
        <v>471</v>
      </c>
      <c r="E65" s="205">
        <v>2100</v>
      </c>
      <c r="F65" s="100"/>
      <c r="G65" s="204" t="s">
        <v>1509</v>
      </c>
      <c r="H65" s="200">
        <v>35742.486067999998</v>
      </c>
      <c r="I65" s="206"/>
      <c r="J65" s="206" t="s">
        <v>1563</v>
      </c>
    </row>
    <row r="66" spans="1:10" ht="56.25" x14ac:dyDescent="0.25">
      <c r="A66" s="201">
        <v>60</v>
      </c>
      <c r="B66" s="202" t="s">
        <v>474</v>
      </c>
      <c r="C66" s="202" t="s">
        <v>563</v>
      </c>
      <c r="D66" s="204" t="s">
        <v>471</v>
      </c>
      <c r="E66" s="205">
        <v>2600</v>
      </c>
      <c r="F66" s="100"/>
      <c r="G66" s="204" t="s">
        <v>372</v>
      </c>
      <c r="H66" s="200">
        <v>17775.2586620168</v>
      </c>
      <c r="I66" s="206"/>
      <c r="J66" s="206" t="s">
        <v>349</v>
      </c>
    </row>
    <row r="67" spans="1:10" ht="56.25" x14ac:dyDescent="0.25">
      <c r="A67" s="201">
        <v>61</v>
      </c>
      <c r="B67" s="202" t="s">
        <v>475</v>
      </c>
      <c r="C67" s="202" t="s">
        <v>563</v>
      </c>
      <c r="D67" s="204" t="s">
        <v>471</v>
      </c>
      <c r="E67" s="205">
        <v>860</v>
      </c>
      <c r="F67" s="100"/>
      <c r="G67" s="204" t="s">
        <v>472</v>
      </c>
      <c r="H67" s="200">
        <v>1470</v>
      </c>
      <c r="I67" s="206"/>
      <c r="J67" s="206" t="s">
        <v>349</v>
      </c>
    </row>
    <row r="68" spans="1:10" ht="45" x14ac:dyDescent="0.25">
      <c r="A68" s="201">
        <v>62</v>
      </c>
      <c r="B68" s="156" t="s">
        <v>565</v>
      </c>
      <c r="C68" s="175" t="s">
        <v>884</v>
      </c>
      <c r="D68" s="114" t="s">
        <v>371</v>
      </c>
      <c r="E68" s="115">
        <v>300</v>
      </c>
      <c r="F68" s="113"/>
      <c r="G68" s="114" t="s">
        <v>566</v>
      </c>
      <c r="H68" s="115">
        <v>262.7</v>
      </c>
      <c r="I68" s="116" t="s">
        <v>373</v>
      </c>
      <c r="J68" s="112" t="s">
        <v>567</v>
      </c>
    </row>
    <row r="69" spans="1:10" ht="45" x14ac:dyDescent="0.25">
      <c r="A69" s="201">
        <v>63</v>
      </c>
      <c r="B69" s="156" t="s">
        <v>568</v>
      </c>
      <c r="C69" s="175" t="s">
        <v>884</v>
      </c>
      <c r="D69" s="114" t="s">
        <v>371</v>
      </c>
      <c r="E69" s="115">
        <v>1200</v>
      </c>
      <c r="F69" s="113"/>
      <c r="G69" s="114" t="s">
        <v>566</v>
      </c>
      <c r="H69" s="117">
        <v>1050.79</v>
      </c>
      <c r="I69" s="116" t="s">
        <v>373</v>
      </c>
      <c r="J69" s="112" t="s">
        <v>569</v>
      </c>
    </row>
    <row r="70" spans="1:10" ht="45" x14ac:dyDescent="0.25">
      <c r="A70" s="201">
        <v>64</v>
      </c>
      <c r="B70" s="156" t="s">
        <v>1495</v>
      </c>
      <c r="C70" s="175" t="s">
        <v>884</v>
      </c>
      <c r="D70" s="114" t="s">
        <v>371</v>
      </c>
      <c r="E70" s="115">
        <v>300</v>
      </c>
      <c r="F70" s="113"/>
      <c r="G70" s="114" t="s">
        <v>1510</v>
      </c>
      <c r="H70" s="124">
        <v>12248.904306175475</v>
      </c>
      <c r="I70" s="125" t="s">
        <v>373</v>
      </c>
      <c r="J70" s="112" t="s">
        <v>572</v>
      </c>
    </row>
    <row r="71" spans="1:10" ht="45" x14ac:dyDescent="0.25">
      <c r="A71" s="201">
        <v>65</v>
      </c>
      <c r="B71" s="156" t="s">
        <v>1359</v>
      </c>
      <c r="C71" s="175" t="s">
        <v>884</v>
      </c>
      <c r="D71" s="114" t="s">
        <v>371</v>
      </c>
      <c r="E71" s="115">
        <v>7200</v>
      </c>
      <c r="F71" s="113"/>
      <c r="G71" s="114" t="s">
        <v>571</v>
      </c>
      <c r="H71" s="126">
        <v>5857.76</v>
      </c>
      <c r="I71" s="125" t="s">
        <v>373</v>
      </c>
      <c r="J71" s="112" t="s">
        <v>573</v>
      </c>
    </row>
    <row r="72" spans="1:10" ht="33.75" x14ac:dyDescent="0.25">
      <c r="A72" s="201">
        <v>66</v>
      </c>
      <c r="B72" s="322" t="s">
        <v>1360</v>
      </c>
      <c r="C72" s="127" t="s">
        <v>889</v>
      </c>
      <c r="D72" s="127"/>
      <c r="E72" s="127"/>
      <c r="F72" s="127"/>
      <c r="G72" s="127"/>
      <c r="H72" s="267"/>
      <c r="I72" s="127"/>
      <c r="J72" s="129" t="s">
        <v>574</v>
      </c>
    </row>
    <row r="73" spans="1:10" ht="45" x14ac:dyDescent="0.25">
      <c r="A73" s="201">
        <v>67</v>
      </c>
      <c r="B73" s="156" t="s">
        <v>1361</v>
      </c>
      <c r="C73" s="175" t="s">
        <v>884</v>
      </c>
      <c r="D73" s="114" t="s">
        <v>371</v>
      </c>
      <c r="E73" s="115">
        <v>2880</v>
      </c>
      <c r="F73" s="113"/>
      <c r="G73" s="114" t="s">
        <v>571</v>
      </c>
      <c r="H73" s="126">
        <v>2343.1</v>
      </c>
      <c r="I73" s="125" t="s">
        <v>373</v>
      </c>
      <c r="J73" s="112" t="s">
        <v>576</v>
      </c>
    </row>
    <row r="74" spans="1:10" ht="45" x14ac:dyDescent="0.25">
      <c r="A74" s="201">
        <v>68</v>
      </c>
      <c r="B74" s="156" t="s">
        <v>1362</v>
      </c>
      <c r="C74" s="175" t="s">
        <v>884</v>
      </c>
      <c r="D74" s="114" t="s">
        <v>371</v>
      </c>
      <c r="E74" s="115">
        <v>7200</v>
      </c>
      <c r="F74" s="113"/>
      <c r="G74" s="114" t="s">
        <v>571</v>
      </c>
      <c r="H74" s="126">
        <v>5857.76</v>
      </c>
      <c r="I74" s="125" t="s">
        <v>373</v>
      </c>
      <c r="J74" s="112" t="s">
        <v>577</v>
      </c>
    </row>
    <row r="75" spans="1:10" ht="45" x14ac:dyDescent="0.25">
      <c r="A75" s="201">
        <v>69</v>
      </c>
      <c r="B75" s="156" t="s">
        <v>633</v>
      </c>
      <c r="C75" s="175" t="s">
        <v>884</v>
      </c>
      <c r="D75" s="114" t="s">
        <v>371</v>
      </c>
      <c r="E75" s="115">
        <v>11520</v>
      </c>
      <c r="F75" s="113"/>
      <c r="G75" s="114" t="s">
        <v>566</v>
      </c>
      <c r="H75" s="126">
        <v>10087.549999999999</v>
      </c>
      <c r="I75" s="116" t="s">
        <v>373</v>
      </c>
      <c r="J75" s="112" t="s">
        <v>634</v>
      </c>
    </row>
    <row r="76" spans="1:10" ht="45" x14ac:dyDescent="0.25">
      <c r="A76" s="201">
        <v>70</v>
      </c>
      <c r="B76" s="156" t="s">
        <v>635</v>
      </c>
      <c r="C76" s="175" t="s">
        <v>884</v>
      </c>
      <c r="D76" s="114" t="s">
        <v>371</v>
      </c>
      <c r="E76" s="115">
        <v>1500</v>
      </c>
      <c r="F76" s="113"/>
      <c r="G76" s="114" t="s">
        <v>584</v>
      </c>
      <c r="H76" s="126">
        <v>1399.07</v>
      </c>
      <c r="I76" s="116" t="s">
        <v>373</v>
      </c>
      <c r="J76" s="112" t="s">
        <v>636</v>
      </c>
    </row>
    <row r="77" spans="1:10" ht="45" x14ac:dyDescent="0.25">
      <c r="A77" s="201">
        <v>71</v>
      </c>
      <c r="B77" s="156" t="s">
        <v>639</v>
      </c>
      <c r="C77" s="175" t="s">
        <v>884</v>
      </c>
      <c r="D77" s="114" t="s">
        <v>371</v>
      </c>
      <c r="E77" s="115">
        <v>200</v>
      </c>
      <c r="F77" s="113"/>
      <c r="G77" s="114" t="s">
        <v>571</v>
      </c>
      <c r="H77" s="124">
        <v>162.72</v>
      </c>
      <c r="I77" s="116" t="s">
        <v>373</v>
      </c>
      <c r="J77" s="112" t="s">
        <v>640</v>
      </c>
    </row>
    <row r="78" spans="1:10" ht="45" x14ac:dyDescent="0.25">
      <c r="A78" s="201">
        <v>72</v>
      </c>
      <c r="B78" s="156" t="s">
        <v>588</v>
      </c>
      <c r="C78" s="175" t="s">
        <v>884</v>
      </c>
      <c r="D78" s="114" t="s">
        <v>371</v>
      </c>
      <c r="E78" s="115">
        <v>2600</v>
      </c>
      <c r="F78" s="113"/>
      <c r="G78" s="114" t="s">
        <v>584</v>
      </c>
      <c r="H78" s="117">
        <v>2425.06</v>
      </c>
      <c r="I78" s="125" t="s">
        <v>373</v>
      </c>
      <c r="J78" s="112" t="s">
        <v>589</v>
      </c>
    </row>
    <row r="79" spans="1:10" ht="45" x14ac:dyDescent="0.25">
      <c r="A79" s="201">
        <v>73</v>
      </c>
      <c r="B79" s="161" t="s">
        <v>596</v>
      </c>
      <c r="C79" s="175" t="s">
        <v>884</v>
      </c>
      <c r="D79" s="147" t="s">
        <v>371</v>
      </c>
      <c r="E79" s="148">
        <v>1300</v>
      </c>
      <c r="F79" s="149"/>
      <c r="G79" s="147" t="s">
        <v>566</v>
      </c>
      <c r="H79" s="150">
        <v>1138.3499999999999</v>
      </c>
      <c r="I79" s="151" t="s">
        <v>373</v>
      </c>
      <c r="J79" s="149" t="s">
        <v>896</v>
      </c>
    </row>
    <row r="80" spans="1:10" ht="45" x14ac:dyDescent="0.25">
      <c r="A80" s="201">
        <v>74</v>
      </c>
      <c r="B80" s="156" t="s">
        <v>1063</v>
      </c>
      <c r="C80" s="175" t="s">
        <v>894</v>
      </c>
      <c r="D80" s="114" t="s">
        <v>371</v>
      </c>
      <c r="E80" s="115">
        <v>7200</v>
      </c>
      <c r="F80" s="113"/>
      <c r="G80" s="114" t="s">
        <v>584</v>
      </c>
      <c r="H80" s="117">
        <v>6715.54</v>
      </c>
      <c r="I80" s="125" t="s">
        <v>373</v>
      </c>
      <c r="J80" s="112" t="s">
        <v>597</v>
      </c>
    </row>
    <row r="81" spans="1:10" ht="45" x14ac:dyDescent="0.25">
      <c r="A81" s="201">
        <v>75</v>
      </c>
      <c r="B81" s="156" t="s">
        <v>598</v>
      </c>
      <c r="C81" s="175" t="s">
        <v>884</v>
      </c>
      <c r="D81" s="114" t="s">
        <v>371</v>
      </c>
      <c r="E81" s="115">
        <v>3600</v>
      </c>
      <c r="F81" s="113"/>
      <c r="G81" s="114" t="s">
        <v>566</v>
      </c>
      <c r="H81" s="117">
        <v>3152.36</v>
      </c>
      <c r="I81" s="125" t="s">
        <v>373</v>
      </c>
      <c r="J81" s="112" t="s">
        <v>599</v>
      </c>
    </row>
    <row r="82" spans="1:10" ht="45" x14ac:dyDescent="0.25">
      <c r="A82" s="201">
        <v>76</v>
      </c>
      <c r="B82" s="156" t="s">
        <v>600</v>
      </c>
      <c r="C82" s="175" t="s">
        <v>884</v>
      </c>
      <c r="D82" s="114" t="s">
        <v>371</v>
      </c>
      <c r="E82" s="115">
        <v>2800</v>
      </c>
      <c r="F82" s="113"/>
      <c r="G82" s="114" t="s">
        <v>584</v>
      </c>
      <c r="H82" s="126">
        <v>2611.6</v>
      </c>
      <c r="I82" s="125" t="s">
        <v>373</v>
      </c>
      <c r="J82" s="112" t="s">
        <v>601</v>
      </c>
    </row>
    <row r="83" spans="1:10" ht="45" x14ac:dyDescent="0.25">
      <c r="A83" s="201">
        <v>77</v>
      </c>
      <c r="B83" s="156" t="s">
        <v>1363</v>
      </c>
      <c r="C83" s="175" t="s">
        <v>884</v>
      </c>
      <c r="D83" s="114" t="s">
        <v>371</v>
      </c>
      <c r="E83" s="115">
        <v>4800</v>
      </c>
      <c r="F83" s="113"/>
      <c r="G83" s="114" t="s">
        <v>584</v>
      </c>
      <c r="H83" s="126">
        <v>4477.03</v>
      </c>
      <c r="I83" s="125" t="s">
        <v>373</v>
      </c>
      <c r="J83" s="112" t="s">
        <v>602</v>
      </c>
    </row>
    <row r="84" spans="1:10" ht="45" x14ac:dyDescent="0.25">
      <c r="A84" s="201">
        <v>78</v>
      </c>
      <c r="B84" s="156" t="s">
        <v>603</v>
      </c>
      <c r="C84" s="175" t="s">
        <v>884</v>
      </c>
      <c r="D84" s="114" t="s">
        <v>371</v>
      </c>
      <c r="E84" s="115">
        <v>18000</v>
      </c>
      <c r="F84" s="113"/>
      <c r="G84" s="114" t="s">
        <v>584</v>
      </c>
      <c r="H84" s="126">
        <v>16788.86</v>
      </c>
      <c r="I84" s="125" t="s">
        <v>373</v>
      </c>
      <c r="J84" s="112" t="s">
        <v>604</v>
      </c>
    </row>
    <row r="85" spans="1:10" ht="45" x14ac:dyDescent="0.25">
      <c r="A85" s="201">
        <v>79</v>
      </c>
      <c r="B85" s="156" t="s">
        <v>605</v>
      </c>
      <c r="C85" s="175" t="s">
        <v>884</v>
      </c>
      <c r="D85" s="114" t="s">
        <v>371</v>
      </c>
      <c r="E85" s="115">
        <v>2300</v>
      </c>
      <c r="F85" s="113"/>
      <c r="G85" s="114" t="s">
        <v>584</v>
      </c>
      <c r="H85" s="126">
        <v>2145.2399999999998</v>
      </c>
      <c r="I85" s="125" t="s">
        <v>373</v>
      </c>
      <c r="J85" s="112" t="s">
        <v>606</v>
      </c>
    </row>
    <row r="86" spans="1:10" ht="45" x14ac:dyDescent="0.25">
      <c r="A86" s="201">
        <v>80</v>
      </c>
      <c r="B86" s="156" t="s">
        <v>607</v>
      </c>
      <c r="C86" s="175" t="s">
        <v>894</v>
      </c>
      <c r="D86" s="114" t="s">
        <v>371</v>
      </c>
      <c r="E86" s="115">
        <v>1100</v>
      </c>
      <c r="F86" s="113"/>
      <c r="G86" s="114" t="s">
        <v>584</v>
      </c>
      <c r="H86" s="126">
        <v>1025.99</v>
      </c>
      <c r="I86" s="125" t="s">
        <v>373</v>
      </c>
      <c r="J86" s="112" t="s">
        <v>608</v>
      </c>
    </row>
    <row r="87" spans="1:10" ht="45" x14ac:dyDescent="0.25">
      <c r="A87" s="201">
        <v>81</v>
      </c>
      <c r="B87" s="156" t="s">
        <v>609</v>
      </c>
      <c r="C87" s="175" t="s">
        <v>884</v>
      </c>
      <c r="D87" s="114" t="s">
        <v>371</v>
      </c>
      <c r="E87" s="115">
        <v>1100</v>
      </c>
      <c r="F87" s="113"/>
      <c r="G87" s="114" t="s">
        <v>584</v>
      </c>
      <c r="H87" s="126">
        <v>1025.99</v>
      </c>
      <c r="I87" s="125" t="s">
        <v>373</v>
      </c>
      <c r="J87" s="112" t="s">
        <v>610</v>
      </c>
    </row>
    <row r="88" spans="1:10" ht="45" x14ac:dyDescent="0.25">
      <c r="A88" s="201">
        <v>82</v>
      </c>
      <c r="B88" s="156" t="s">
        <v>1364</v>
      </c>
      <c r="C88" s="175" t="s">
        <v>884</v>
      </c>
      <c r="D88" s="114" t="s">
        <v>371</v>
      </c>
      <c r="E88" s="115">
        <v>1680</v>
      </c>
      <c r="F88" s="113"/>
      <c r="G88" s="114" t="s">
        <v>571</v>
      </c>
      <c r="H88" s="126">
        <v>1366.81</v>
      </c>
      <c r="I88" s="125" t="s">
        <v>373</v>
      </c>
      <c r="J88" s="112" t="s">
        <v>611</v>
      </c>
    </row>
    <row r="89" spans="1:10" ht="45" x14ac:dyDescent="0.25">
      <c r="A89" s="201">
        <v>83</v>
      </c>
      <c r="B89" s="156" t="s">
        <v>620</v>
      </c>
      <c r="C89" s="175" t="s">
        <v>884</v>
      </c>
      <c r="D89" s="114" t="s">
        <v>371</v>
      </c>
      <c r="E89" s="115">
        <v>500</v>
      </c>
      <c r="F89" s="113"/>
      <c r="G89" s="114" t="s">
        <v>584</v>
      </c>
      <c r="H89" s="115">
        <v>466.36</v>
      </c>
      <c r="I89" s="125" t="s">
        <v>373</v>
      </c>
      <c r="J89" s="112" t="s">
        <v>621</v>
      </c>
    </row>
    <row r="90" spans="1:10" ht="45" x14ac:dyDescent="0.25">
      <c r="A90" s="201">
        <v>84</v>
      </c>
      <c r="B90" s="161" t="s">
        <v>622</v>
      </c>
      <c r="C90" s="175" t="s">
        <v>884</v>
      </c>
      <c r="D90" s="147" t="s">
        <v>371</v>
      </c>
      <c r="E90" s="148">
        <v>2200</v>
      </c>
      <c r="F90" s="149"/>
      <c r="G90" s="147" t="s">
        <v>566</v>
      </c>
      <c r="H90" s="150">
        <v>1926.44</v>
      </c>
      <c r="I90" s="151" t="s">
        <v>373</v>
      </c>
      <c r="J90" s="149" t="s">
        <v>899</v>
      </c>
    </row>
    <row r="91" spans="1:10" ht="45" x14ac:dyDescent="0.25">
      <c r="A91" s="201">
        <v>85</v>
      </c>
      <c r="B91" s="156" t="s">
        <v>623</v>
      </c>
      <c r="C91" s="175" t="s">
        <v>884</v>
      </c>
      <c r="D91" s="114" t="s">
        <v>371</v>
      </c>
      <c r="E91" s="115">
        <v>200</v>
      </c>
      <c r="F91" s="113"/>
      <c r="G91" s="114" t="s">
        <v>584</v>
      </c>
      <c r="H91" s="115">
        <v>186.54</v>
      </c>
      <c r="I91" s="125" t="s">
        <v>373</v>
      </c>
      <c r="J91" s="112" t="s">
        <v>624</v>
      </c>
    </row>
    <row r="92" spans="1:10" ht="45" x14ac:dyDescent="0.25">
      <c r="A92" s="201">
        <v>86</v>
      </c>
      <c r="B92" s="156" t="s">
        <v>625</v>
      </c>
      <c r="C92" s="175" t="s">
        <v>894</v>
      </c>
      <c r="D92" s="114" t="s">
        <v>371</v>
      </c>
      <c r="E92" s="115">
        <v>1100</v>
      </c>
      <c r="F92" s="113"/>
      <c r="G92" s="114" t="s">
        <v>584</v>
      </c>
      <c r="H92" s="117">
        <v>1025.99</v>
      </c>
      <c r="I92" s="125" t="s">
        <v>373</v>
      </c>
      <c r="J92" s="112" t="s">
        <v>626</v>
      </c>
    </row>
    <row r="93" spans="1:10" ht="45" x14ac:dyDescent="0.25">
      <c r="A93" s="201">
        <v>87</v>
      </c>
      <c r="B93" s="156" t="s">
        <v>627</v>
      </c>
      <c r="C93" s="175" t="s">
        <v>884</v>
      </c>
      <c r="D93" s="114" t="s">
        <v>371</v>
      </c>
      <c r="E93" s="115">
        <v>1200</v>
      </c>
      <c r="F93" s="113"/>
      <c r="G93" s="114" t="s">
        <v>584</v>
      </c>
      <c r="H93" s="117">
        <v>1119.26</v>
      </c>
      <c r="I93" s="125" t="s">
        <v>373</v>
      </c>
      <c r="J93" s="112" t="s">
        <v>628</v>
      </c>
    </row>
    <row r="94" spans="1:10" ht="45" x14ac:dyDescent="0.25">
      <c r="A94" s="201">
        <v>88</v>
      </c>
      <c r="B94" s="156" t="s">
        <v>629</v>
      </c>
      <c r="C94" s="175" t="s">
        <v>894</v>
      </c>
      <c r="D94" s="114" t="s">
        <v>371</v>
      </c>
      <c r="E94" s="115">
        <v>1500</v>
      </c>
      <c r="F94" s="113"/>
      <c r="G94" s="114" t="s">
        <v>584</v>
      </c>
      <c r="H94" s="117">
        <v>1399.07</v>
      </c>
      <c r="I94" s="125" t="s">
        <v>373</v>
      </c>
      <c r="J94" s="112" t="s">
        <v>630</v>
      </c>
    </row>
    <row r="95" spans="1:10" ht="45" x14ac:dyDescent="0.25">
      <c r="A95" s="201">
        <v>89</v>
      </c>
      <c r="B95" s="156" t="s">
        <v>631</v>
      </c>
      <c r="C95" s="175" t="s">
        <v>884</v>
      </c>
      <c r="D95" s="114" t="s">
        <v>371</v>
      </c>
      <c r="E95" s="115">
        <v>300</v>
      </c>
      <c r="F95" s="113"/>
      <c r="G95" s="114" t="s">
        <v>566</v>
      </c>
      <c r="H95" s="115">
        <v>262.7</v>
      </c>
      <c r="I95" s="125" t="s">
        <v>373</v>
      </c>
      <c r="J95" s="112" t="s">
        <v>632</v>
      </c>
    </row>
    <row r="96" spans="1:10" ht="45" x14ac:dyDescent="0.25">
      <c r="A96" s="201">
        <v>90</v>
      </c>
      <c r="B96" s="161" t="s">
        <v>1035</v>
      </c>
      <c r="C96" s="175" t="s">
        <v>884</v>
      </c>
      <c r="D96" s="120" t="s">
        <v>371</v>
      </c>
      <c r="E96" s="121">
        <v>300</v>
      </c>
      <c r="F96" s="144"/>
      <c r="G96" s="120" t="s">
        <v>584</v>
      </c>
      <c r="H96" s="121">
        <v>279.81</v>
      </c>
      <c r="I96" s="145" t="s">
        <v>373</v>
      </c>
      <c r="J96" s="112" t="s">
        <v>632</v>
      </c>
    </row>
    <row r="97" spans="1:10" ht="45" x14ac:dyDescent="0.25">
      <c r="A97" s="201">
        <v>91</v>
      </c>
      <c r="B97" s="156" t="s">
        <v>637</v>
      </c>
      <c r="C97" s="175" t="s">
        <v>884</v>
      </c>
      <c r="D97" s="114" t="s">
        <v>371</v>
      </c>
      <c r="E97" s="115">
        <v>300</v>
      </c>
      <c r="F97" s="113"/>
      <c r="G97" s="114" t="s">
        <v>566</v>
      </c>
      <c r="H97" s="124">
        <v>262.7</v>
      </c>
      <c r="I97" s="116" t="s">
        <v>373</v>
      </c>
      <c r="J97" s="112" t="s">
        <v>638</v>
      </c>
    </row>
    <row r="98" spans="1:10" ht="45" x14ac:dyDescent="0.25">
      <c r="A98" s="201">
        <v>92</v>
      </c>
      <c r="B98" s="156" t="s">
        <v>641</v>
      </c>
      <c r="C98" s="175" t="s">
        <v>884</v>
      </c>
      <c r="D98" s="114" t="s">
        <v>371</v>
      </c>
      <c r="E98" s="115">
        <v>18000</v>
      </c>
      <c r="F98" s="113"/>
      <c r="G98" s="114" t="s">
        <v>584</v>
      </c>
      <c r="H98" s="126">
        <v>16788.86</v>
      </c>
      <c r="I98" s="116" t="s">
        <v>373</v>
      </c>
      <c r="J98" s="112" t="s">
        <v>642</v>
      </c>
    </row>
    <row r="99" spans="1:10" ht="45" x14ac:dyDescent="0.25">
      <c r="A99" s="201">
        <v>93</v>
      </c>
      <c r="B99" s="156" t="s">
        <v>592</v>
      </c>
      <c r="C99" s="175" t="s">
        <v>884</v>
      </c>
      <c r="D99" s="114" t="s">
        <v>371</v>
      </c>
      <c r="E99" s="115">
        <v>800</v>
      </c>
      <c r="F99" s="113"/>
      <c r="G99" s="114" t="s">
        <v>584</v>
      </c>
      <c r="H99" s="115">
        <v>746.17</v>
      </c>
      <c r="I99" s="125" t="s">
        <v>373</v>
      </c>
      <c r="J99" s="112" t="s">
        <v>593</v>
      </c>
    </row>
    <row r="100" spans="1:10" ht="45" x14ac:dyDescent="0.25">
      <c r="A100" s="201">
        <v>94</v>
      </c>
      <c r="B100" s="156" t="s">
        <v>594</v>
      </c>
      <c r="C100" s="175" t="s">
        <v>884</v>
      </c>
      <c r="D100" s="114" t="s">
        <v>371</v>
      </c>
      <c r="E100" s="115">
        <v>7200</v>
      </c>
      <c r="F100" s="113"/>
      <c r="G100" s="114" t="s">
        <v>584</v>
      </c>
      <c r="H100" s="117">
        <v>6715.54</v>
      </c>
      <c r="I100" s="125" t="s">
        <v>373</v>
      </c>
      <c r="J100" s="112" t="s">
        <v>595</v>
      </c>
    </row>
    <row r="101" spans="1:10" ht="45" x14ac:dyDescent="0.25">
      <c r="A101" s="201">
        <v>95</v>
      </c>
      <c r="B101" s="156" t="s">
        <v>612</v>
      </c>
      <c r="C101" s="175" t="s">
        <v>884</v>
      </c>
      <c r="D101" s="114" t="s">
        <v>371</v>
      </c>
      <c r="E101" s="115">
        <v>800</v>
      </c>
      <c r="F101" s="113"/>
      <c r="G101" s="114" t="s">
        <v>584</v>
      </c>
      <c r="H101" s="115">
        <v>746.17</v>
      </c>
      <c r="I101" s="125" t="s">
        <v>373</v>
      </c>
      <c r="J101" s="112" t="s">
        <v>613</v>
      </c>
    </row>
    <row r="102" spans="1:10" ht="45" x14ac:dyDescent="0.25">
      <c r="A102" s="201">
        <v>96</v>
      </c>
      <c r="B102" s="156" t="s">
        <v>614</v>
      </c>
      <c r="C102" s="175" t="s">
        <v>884</v>
      </c>
      <c r="D102" s="114" t="s">
        <v>371</v>
      </c>
      <c r="E102" s="115">
        <v>7200</v>
      </c>
      <c r="F102" s="113"/>
      <c r="G102" s="114" t="s">
        <v>584</v>
      </c>
      <c r="H102" s="117">
        <v>6715.54</v>
      </c>
      <c r="I102" s="125" t="s">
        <v>373</v>
      </c>
      <c r="J102" s="112" t="s">
        <v>615</v>
      </c>
    </row>
    <row r="103" spans="1:10" ht="45" x14ac:dyDescent="0.25">
      <c r="A103" s="201">
        <v>97</v>
      </c>
      <c r="B103" s="156" t="s">
        <v>616</v>
      </c>
      <c r="C103" s="175" t="s">
        <v>884</v>
      </c>
      <c r="D103" s="114" t="s">
        <v>371</v>
      </c>
      <c r="E103" s="115">
        <v>2700</v>
      </c>
      <c r="F103" s="113"/>
      <c r="G103" s="114" t="s">
        <v>584</v>
      </c>
      <c r="H103" s="117">
        <v>2518.33</v>
      </c>
      <c r="I103" s="125" t="s">
        <v>373</v>
      </c>
      <c r="J103" s="112" t="s">
        <v>617</v>
      </c>
    </row>
    <row r="104" spans="1:10" ht="45" x14ac:dyDescent="0.25">
      <c r="A104" s="201">
        <v>98</v>
      </c>
      <c r="B104" s="156" t="s">
        <v>618</v>
      </c>
      <c r="C104" s="156" t="s">
        <v>1064</v>
      </c>
      <c r="D104" s="114" t="s">
        <v>371</v>
      </c>
      <c r="E104" s="115">
        <v>1400</v>
      </c>
      <c r="F104" s="113"/>
      <c r="G104" s="114" t="s">
        <v>584</v>
      </c>
      <c r="H104" s="117">
        <v>1305.8</v>
      </c>
      <c r="I104" s="125" t="s">
        <v>373</v>
      </c>
      <c r="J104" s="112" t="s">
        <v>619</v>
      </c>
    </row>
    <row r="105" spans="1:10" ht="45" x14ac:dyDescent="0.25">
      <c r="A105" s="201">
        <v>99</v>
      </c>
      <c r="B105" s="156" t="s">
        <v>590</v>
      </c>
      <c r="C105" s="175" t="s">
        <v>884</v>
      </c>
      <c r="D105" s="114" t="s">
        <v>371</v>
      </c>
      <c r="E105" s="115">
        <v>9720</v>
      </c>
      <c r="F105" s="113"/>
      <c r="G105" s="114" t="s">
        <v>571</v>
      </c>
      <c r="H105" s="117">
        <v>7907.97</v>
      </c>
      <c r="I105" s="125" t="s">
        <v>373</v>
      </c>
      <c r="J105" s="112" t="s">
        <v>591</v>
      </c>
    </row>
    <row r="106" spans="1:10" ht="45" x14ac:dyDescent="0.25">
      <c r="A106" s="201">
        <v>100</v>
      </c>
      <c r="B106" s="156" t="s">
        <v>1065</v>
      </c>
      <c r="C106" s="175" t="s">
        <v>884</v>
      </c>
      <c r="D106" s="114"/>
      <c r="E106" s="115"/>
      <c r="F106" s="113"/>
      <c r="G106" s="114"/>
      <c r="H106" s="117"/>
      <c r="I106" s="125"/>
      <c r="J106" s="112"/>
    </row>
    <row r="107" spans="1:10" ht="45" x14ac:dyDescent="0.25">
      <c r="A107" s="201">
        <v>101</v>
      </c>
      <c r="B107" s="156" t="s">
        <v>1066</v>
      </c>
      <c r="C107" s="175" t="s">
        <v>884</v>
      </c>
      <c r="D107" s="114"/>
      <c r="E107" s="115"/>
      <c r="F107" s="113"/>
      <c r="G107" s="114"/>
      <c r="H107" s="117"/>
      <c r="I107" s="125"/>
      <c r="J107" s="112"/>
    </row>
    <row r="108" spans="1:10" x14ac:dyDescent="0.25">
      <c r="A108" s="362" t="s">
        <v>581</v>
      </c>
      <c r="B108" s="363"/>
      <c r="C108" s="363"/>
      <c r="D108" s="363"/>
      <c r="E108" s="363"/>
      <c r="F108" s="363"/>
      <c r="G108" s="363"/>
      <c r="H108" s="363"/>
      <c r="I108" s="363"/>
      <c r="J108" s="364"/>
    </row>
    <row r="109" spans="1:10" ht="101.25" x14ac:dyDescent="0.25">
      <c r="A109" s="201">
        <v>102</v>
      </c>
      <c r="B109" s="202" t="s">
        <v>476</v>
      </c>
      <c r="C109" s="202" t="s">
        <v>370</v>
      </c>
      <c r="D109" s="204" t="s">
        <v>371</v>
      </c>
      <c r="E109" s="205">
        <v>4000</v>
      </c>
      <c r="F109" s="100"/>
      <c r="G109" s="204" t="s">
        <v>1507</v>
      </c>
      <c r="H109" s="200">
        <v>8366.2000000000007</v>
      </c>
      <c r="I109" s="100" t="s">
        <v>477</v>
      </c>
      <c r="J109" s="102" t="s">
        <v>478</v>
      </c>
    </row>
    <row r="110" spans="1:10" ht="101.25" x14ac:dyDescent="0.25">
      <c r="A110" s="201">
        <v>103</v>
      </c>
      <c r="B110" s="202" t="s">
        <v>480</v>
      </c>
      <c r="C110" s="202" t="s">
        <v>370</v>
      </c>
      <c r="D110" s="204" t="s">
        <v>371</v>
      </c>
      <c r="E110" s="205">
        <v>1280</v>
      </c>
      <c r="F110" s="100"/>
      <c r="G110" s="204" t="s">
        <v>1507</v>
      </c>
      <c r="H110" s="200">
        <v>7630.5999999999995</v>
      </c>
      <c r="I110" s="100" t="s">
        <v>477</v>
      </c>
      <c r="J110" s="102" t="s">
        <v>478</v>
      </c>
    </row>
    <row r="111" spans="1:10" ht="45" x14ac:dyDescent="0.25">
      <c r="A111" s="201">
        <v>104</v>
      </c>
      <c r="B111" s="202" t="s">
        <v>482</v>
      </c>
      <c r="C111" s="202" t="s">
        <v>370</v>
      </c>
      <c r="D111" s="204" t="s">
        <v>371</v>
      </c>
      <c r="E111" s="205">
        <v>1080</v>
      </c>
      <c r="F111" s="198"/>
      <c r="G111" s="204" t="s">
        <v>372</v>
      </c>
      <c r="H111" s="200">
        <v>2108.7852600000001</v>
      </c>
      <c r="I111" s="100" t="s">
        <v>373</v>
      </c>
      <c r="J111" s="206" t="s">
        <v>406</v>
      </c>
    </row>
    <row r="112" spans="1:10" ht="45" x14ac:dyDescent="0.25">
      <c r="A112" s="201">
        <v>105</v>
      </c>
      <c r="B112" s="202" t="s">
        <v>483</v>
      </c>
      <c r="C112" s="202" t="s">
        <v>370</v>
      </c>
      <c r="D112" s="204" t="s">
        <v>371</v>
      </c>
      <c r="E112" s="205">
        <v>350</v>
      </c>
      <c r="F112" s="198"/>
      <c r="G112" s="204" t="s">
        <v>1507</v>
      </c>
      <c r="H112" s="200">
        <v>4000</v>
      </c>
      <c r="I112" s="100" t="s">
        <v>373</v>
      </c>
      <c r="J112" s="206" t="s">
        <v>484</v>
      </c>
    </row>
    <row r="113" spans="1:10" ht="45" x14ac:dyDescent="0.25">
      <c r="A113" s="201">
        <v>106</v>
      </c>
      <c r="B113" s="202" t="s">
        <v>485</v>
      </c>
      <c r="C113" s="202" t="s">
        <v>370</v>
      </c>
      <c r="D113" s="204" t="s">
        <v>371</v>
      </c>
      <c r="E113" s="205">
        <v>1800</v>
      </c>
      <c r="F113" s="198"/>
      <c r="G113" s="204" t="s">
        <v>372</v>
      </c>
      <c r="H113" s="200">
        <v>1464.4397526673474</v>
      </c>
      <c r="I113" s="100" t="s">
        <v>373</v>
      </c>
      <c r="J113" s="206" t="s">
        <v>486</v>
      </c>
    </row>
    <row r="114" spans="1:10" ht="101.25" x14ac:dyDescent="0.25">
      <c r="A114" s="201">
        <v>107</v>
      </c>
      <c r="B114" s="202" t="s">
        <v>487</v>
      </c>
      <c r="C114" s="202" t="s">
        <v>370</v>
      </c>
      <c r="D114" s="204" t="s">
        <v>371</v>
      </c>
      <c r="E114" s="205">
        <v>620</v>
      </c>
      <c r="F114" s="198"/>
      <c r="G114" s="204" t="s">
        <v>372</v>
      </c>
      <c r="H114" s="200">
        <v>660.37731359349391</v>
      </c>
      <c r="I114" s="100" t="s">
        <v>477</v>
      </c>
      <c r="J114" s="102" t="s">
        <v>478</v>
      </c>
    </row>
    <row r="115" spans="1:10" ht="33.75" x14ac:dyDescent="0.25">
      <c r="A115" s="201">
        <v>108</v>
      </c>
      <c r="B115" s="202" t="s">
        <v>488</v>
      </c>
      <c r="C115" s="202" t="s">
        <v>370</v>
      </c>
      <c r="D115" s="204"/>
      <c r="E115" s="205"/>
      <c r="F115" s="198"/>
      <c r="G115" s="204" t="s">
        <v>372</v>
      </c>
      <c r="H115" s="200"/>
      <c r="I115" s="100"/>
      <c r="J115" s="102"/>
    </row>
    <row r="116" spans="1:10" ht="33.75" x14ac:dyDescent="0.25">
      <c r="A116" s="201">
        <v>109</v>
      </c>
      <c r="B116" s="202" t="s">
        <v>489</v>
      </c>
      <c r="C116" s="202" t="s">
        <v>370</v>
      </c>
      <c r="D116" s="204"/>
      <c r="E116" s="205"/>
      <c r="F116" s="198"/>
      <c r="G116" s="204" t="s">
        <v>372</v>
      </c>
      <c r="H116" s="200"/>
      <c r="I116" s="100"/>
      <c r="J116" s="102"/>
    </row>
    <row r="117" spans="1:10" ht="33.75" x14ac:dyDescent="0.25">
      <c r="A117" s="201">
        <v>110</v>
      </c>
      <c r="B117" s="202" t="s">
        <v>490</v>
      </c>
      <c r="C117" s="202" t="s">
        <v>370</v>
      </c>
      <c r="D117" s="204"/>
      <c r="E117" s="205"/>
      <c r="F117" s="198"/>
      <c r="G117" s="204" t="s">
        <v>372</v>
      </c>
      <c r="H117" s="200"/>
      <c r="I117" s="100"/>
      <c r="J117" s="102"/>
    </row>
    <row r="118" spans="1:10" ht="33.75" x14ac:dyDescent="0.25">
      <c r="A118" s="201">
        <v>111</v>
      </c>
      <c r="B118" s="202" t="s">
        <v>491</v>
      </c>
      <c r="C118" s="202" t="s">
        <v>370</v>
      </c>
      <c r="D118" s="204"/>
      <c r="E118" s="205"/>
      <c r="F118" s="198"/>
      <c r="G118" s="204" t="s">
        <v>372</v>
      </c>
      <c r="H118" s="200"/>
      <c r="I118" s="100"/>
      <c r="J118" s="102"/>
    </row>
    <row r="119" spans="1:10" ht="45" x14ac:dyDescent="0.25">
      <c r="A119" s="201">
        <v>112</v>
      </c>
      <c r="B119" s="202" t="s">
        <v>492</v>
      </c>
      <c r="C119" s="202" t="s">
        <v>1064</v>
      </c>
      <c r="D119" s="204" t="s">
        <v>371</v>
      </c>
      <c r="E119" s="205">
        <v>450</v>
      </c>
      <c r="F119" s="198"/>
      <c r="G119" s="204" t="s">
        <v>372</v>
      </c>
      <c r="H119" s="214">
        <v>1777.4724000000001</v>
      </c>
      <c r="I119" s="100" t="s">
        <v>373</v>
      </c>
      <c r="J119" s="102" t="s">
        <v>587</v>
      </c>
    </row>
    <row r="120" spans="1:10" ht="33.75" x14ac:dyDescent="0.25">
      <c r="A120" s="201">
        <v>113</v>
      </c>
      <c r="B120" s="202" t="s">
        <v>493</v>
      </c>
      <c r="C120" s="202" t="s">
        <v>370</v>
      </c>
      <c r="D120" s="204"/>
      <c r="E120" s="205"/>
      <c r="F120" s="198"/>
      <c r="G120" s="204" t="s">
        <v>372</v>
      </c>
      <c r="H120" s="214">
        <v>2327.33437</v>
      </c>
      <c r="I120" s="100"/>
      <c r="J120" s="102"/>
    </row>
    <row r="121" spans="1:10" ht="33.75" x14ac:dyDescent="0.25">
      <c r="A121" s="201">
        <v>114</v>
      </c>
      <c r="B121" s="202" t="s">
        <v>494</v>
      </c>
      <c r="C121" s="202" t="s">
        <v>370</v>
      </c>
      <c r="D121" s="204"/>
      <c r="E121" s="205"/>
      <c r="F121" s="198"/>
      <c r="G121" s="204" t="s">
        <v>372</v>
      </c>
      <c r="H121" s="200"/>
      <c r="I121" s="100"/>
      <c r="J121" s="102"/>
    </row>
    <row r="122" spans="1:10" ht="33.75" x14ac:dyDescent="0.25">
      <c r="A122" s="201">
        <v>115</v>
      </c>
      <c r="B122" s="202" t="s">
        <v>495</v>
      </c>
      <c r="C122" s="202" t="s">
        <v>370</v>
      </c>
      <c r="D122" s="204"/>
      <c r="E122" s="205"/>
      <c r="F122" s="198"/>
      <c r="G122" s="204" t="s">
        <v>372</v>
      </c>
      <c r="H122" s="200"/>
      <c r="I122" s="100"/>
      <c r="J122" s="102"/>
    </row>
    <row r="123" spans="1:10" ht="33.75" x14ac:dyDescent="0.25">
      <c r="A123" s="201">
        <v>116</v>
      </c>
      <c r="B123" s="202" t="s">
        <v>496</v>
      </c>
      <c r="C123" s="202" t="s">
        <v>370</v>
      </c>
      <c r="D123" s="204"/>
      <c r="E123" s="205"/>
      <c r="F123" s="198"/>
      <c r="G123" s="204" t="s">
        <v>372</v>
      </c>
      <c r="H123" s="200"/>
      <c r="I123" s="100"/>
      <c r="J123" s="102"/>
    </row>
    <row r="124" spans="1:10" ht="33.75" x14ac:dyDescent="0.25">
      <c r="A124" s="201">
        <v>117</v>
      </c>
      <c r="B124" s="202" t="s">
        <v>497</v>
      </c>
      <c r="C124" s="202" t="s">
        <v>370</v>
      </c>
      <c r="D124" s="204"/>
      <c r="E124" s="205"/>
      <c r="F124" s="198"/>
      <c r="G124" s="204" t="s">
        <v>372</v>
      </c>
      <c r="H124" s="200"/>
      <c r="I124" s="100"/>
      <c r="J124" s="102"/>
    </row>
    <row r="125" spans="1:10" x14ac:dyDescent="0.25">
      <c r="A125" s="354" t="s">
        <v>643</v>
      </c>
      <c r="B125" s="355"/>
      <c r="C125" s="355"/>
      <c r="D125" s="355"/>
      <c r="E125" s="355"/>
      <c r="F125" s="355"/>
      <c r="G125" s="355"/>
      <c r="H125" s="355"/>
      <c r="I125" s="355"/>
      <c r="J125" s="356"/>
    </row>
    <row r="126" spans="1:10" ht="112.5" x14ac:dyDescent="0.25">
      <c r="A126" s="201">
        <v>118</v>
      </c>
      <c r="B126" s="202" t="s">
        <v>499</v>
      </c>
      <c r="C126" s="202" t="s">
        <v>370</v>
      </c>
      <c r="D126" s="204" t="s">
        <v>500</v>
      </c>
      <c r="E126" s="207" t="s">
        <v>501</v>
      </c>
      <c r="F126" s="198" t="s">
        <v>502</v>
      </c>
      <c r="G126" s="204" t="s">
        <v>1511</v>
      </c>
      <c r="H126" s="200">
        <v>156464.28985</v>
      </c>
      <c r="I126" s="102"/>
      <c r="J126" s="208" t="s">
        <v>349</v>
      </c>
    </row>
    <row r="127" spans="1:10" ht="67.5" x14ac:dyDescent="0.25">
      <c r="A127" s="201">
        <v>119</v>
      </c>
      <c r="B127" s="202" t="s">
        <v>504</v>
      </c>
      <c r="C127" s="202" t="s">
        <v>370</v>
      </c>
      <c r="D127" s="204" t="s">
        <v>500</v>
      </c>
      <c r="E127" s="207">
        <v>1864</v>
      </c>
      <c r="F127" s="198">
        <v>1420</v>
      </c>
      <c r="G127" s="204" t="s">
        <v>1512</v>
      </c>
      <c r="H127" s="200">
        <v>362215</v>
      </c>
      <c r="I127" s="102"/>
      <c r="J127" s="208" t="s">
        <v>349</v>
      </c>
    </row>
    <row r="128" spans="1:10" ht="146.25" x14ac:dyDescent="0.25">
      <c r="A128" s="201">
        <v>120</v>
      </c>
      <c r="B128" s="202" t="s">
        <v>506</v>
      </c>
      <c r="C128" s="202" t="s">
        <v>370</v>
      </c>
      <c r="D128" s="204" t="s">
        <v>500</v>
      </c>
      <c r="E128" s="207">
        <v>454</v>
      </c>
      <c r="F128" s="198">
        <v>1800</v>
      </c>
      <c r="G128" s="204" t="s">
        <v>1513</v>
      </c>
      <c r="H128" s="200">
        <v>271968</v>
      </c>
      <c r="I128" s="102"/>
      <c r="J128" s="208" t="s">
        <v>507</v>
      </c>
    </row>
    <row r="129" spans="1:10" ht="112.5" x14ac:dyDescent="0.25">
      <c r="A129" s="201">
        <v>121</v>
      </c>
      <c r="B129" s="202" t="s">
        <v>508</v>
      </c>
      <c r="C129" s="202" t="s">
        <v>370</v>
      </c>
      <c r="D129" s="204" t="s">
        <v>500</v>
      </c>
      <c r="E129" s="205">
        <v>700</v>
      </c>
      <c r="F129" s="198" t="s">
        <v>509</v>
      </c>
      <c r="G129" s="204" t="s">
        <v>1514</v>
      </c>
      <c r="H129" s="200">
        <v>90294.011298480022</v>
      </c>
      <c r="I129" s="102"/>
      <c r="J129" s="208" t="s">
        <v>510</v>
      </c>
    </row>
    <row r="130" spans="1:10" ht="112.5" x14ac:dyDescent="0.25">
      <c r="A130" s="201">
        <v>122</v>
      </c>
      <c r="B130" s="202" t="s">
        <v>511</v>
      </c>
      <c r="C130" s="202" t="s">
        <v>370</v>
      </c>
      <c r="D130" s="204" t="s">
        <v>500</v>
      </c>
      <c r="E130" s="205">
        <v>1715</v>
      </c>
      <c r="F130" s="198" t="s">
        <v>512</v>
      </c>
      <c r="G130" s="204" t="s">
        <v>1507</v>
      </c>
      <c r="H130" s="200">
        <v>244289.02057182661</v>
      </c>
      <c r="I130" s="102"/>
      <c r="J130" s="208" t="s">
        <v>510</v>
      </c>
    </row>
    <row r="131" spans="1:10" ht="247.5" x14ac:dyDescent="0.25">
      <c r="A131" s="201">
        <v>123</v>
      </c>
      <c r="B131" s="202" t="s">
        <v>514</v>
      </c>
      <c r="C131" s="202" t="s">
        <v>370</v>
      </c>
      <c r="D131" s="204" t="s">
        <v>500</v>
      </c>
      <c r="E131" s="205">
        <v>2580</v>
      </c>
      <c r="F131" s="198" t="s">
        <v>515</v>
      </c>
      <c r="G131" s="204" t="s">
        <v>1515</v>
      </c>
      <c r="H131" s="200">
        <v>270399.71267759998</v>
      </c>
      <c r="I131" s="102"/>
      <c r="J131" s="208" t="s">
        <v>516</v>
      </c>
    </row>
    <row r="132" spans="1:10" ht="135" x14ac:dyDescent="0.25">
      <c r="A132" s="201">
        <v>124</v>
      </c>
      <c r="B132" s="202" t="s">
        <v>517</v>
      </c>
      <c r="C132" s="202" t="s">
        <v>370</v>
      </c>
      <c r="D132" s="204" t="s">
        <v>500</v>
      </c>
      <c r="E132" s="205">
        <v>300</v>
      </c>
      <c r="F132" s="198" t="s">
        <v>518</v>
      </c>
      <c r="G132" s="204" t="s">
        <v>1507</v>
      </c>
      <c r="H132" s="200">
        <v>42294.678130315566</v>
      </c>
      <c r="I132" s="102"/>
      <c r="J132" s="208" t="s">
        <v>519</v>
      </c>
    </row>
    <row r="133" spans="1:10" ht="236.25" x14ac:dyDescent="0.25">
      <c r="A133" s="201">
        <v>125</v>
      </c>
      <c r="B133" s="202" t="s">
        <v>520</v>
      </c>
      <c r="C133" s="202" t="s">
        <v>370</v>
      </c>
      <c r="D133" s="204" t="s">
        <v>500</v>
      </c>
      <c r="E133" s="207" t="s">
        <v>521</v>
      </c>
      <c r="F133" s="198" t="s">
        <v>522</v>
      </c>
      <c r="G133" s="204" t="s">
        <v>513</v>
      </c>
      <c r="H133" s="200">
        <v>69666.18345348</v>
      </c>
      <c r="I133" s="102"/>
      <c r="J133" s="208" t="s">
        <v>523</v>
      </c>
    </row>
    <row r="134" spans="1:10" ht="135" x14ac:dyDescent="0.25">
      <c r="A134" s="201">
        <v>126</v>
      </c>
      <c r="B134" s="202" t="s">
        <v>524</v>
      </c>
      <c r="C134" s="202" t="s">
        <v>370</v>
      </c>
      <c r="D134" s="204" t="s">
        <v>500</v>
      </c>
      <c r="E134" s="205">
        <v>1202</v>
      </c>
      <c r="F134" s="198" t="s">
        <v>525</v>
      </c>
      <c r="G134" s="204" t="s">
        <v>372</v>
      </c>
      <c r="H134" s="200">
        <v>73415.639289801606</v>
      </c>
      <c r="I134" s="102"/>
      <c r="J134" s="208" t="s">
        <v>526</v>
      </c>
    </row>
    <row r="135" spans="1:10" ht="123.75" x14ac:dyDescent="0.25">
      <c r="A135" s="201">
        <v>127</v>
      </c>
      <c r="B135" s="202" t="s">
        <v>527</v>
      </c>
      <c r="C135" s="202" t="s">
        <v>370</v>
      </c>
      <c r="D135" s="204" t="s">
        <v>500</v>
      </c>
      <c r="E135" s="205" t="s">
        <v>528</v>
      </c>
      <c r="F135" s="198" t="s">
        <v>529</v>
      </c>
      <c r="G135" s="204" t="s">
        <v>1516</v>
      </c>
      <c r="H135" s="200">
        <v>46953</v>
      </c>
      <c r="I135" s="102"/>
      <c r="J135" s="208" t="s">
        <v>530</v>
      </c>
    </row>
    <row r="136" spans="1:10" ht="135" x14ac:dyDescent="0.25">
      <c r="A136" s="201">
        <v>128</v>
      </c>
      <c r="B136" s="202" t="s">
        <v>531</v>
      </c>
      <c r="C136" s="202" t="s">
        <v>370</v>
      </c>
      <c r="D136" s="204" t="s">
        <v>500</v>
      </c>
      <c r="E136" s="205">
        <v>214</v>
      </c>
      <c r="F136" s="198" t="s">
        <v>532</v>
      </c>
      <c r="G136" s="204" t="s">
        <v>1516</v>
      </c>
      <c r="H136" s="200">
        <v>19188</v>
      </c>
      <c r="I136" s="102"/>
      <c r="J136" s="208" t="s">
        <v>533</v>
      </c>
    </row>
    <row r="137" spans="1:10" ht="157.5" x14ac:dyDescent="0.25">
      <c r="A137" s="201">
        <v>129</v>
      </c>
      <c r="B137" s="202" t="s">
        <v>534</v>
      </c>
      <c r="C137" s="202" t="s">
        <v>370</v>
      </c>
      <c r="D137" s="204" t="s">
        <v>500</v>
      </c>
      <c r="E137" s="205">
        <v>450</v>
      </c>
      <c r="F137" s="198" t="s">
        <v>535</v>
      </c>
      <c r="G137" s="204" t="s">
        <v>1516</v>
      </c>
      <c r="H137" s="200">
        <v>16073</v>
      </c>
      <c r="I137" s="102"/>
      <c r="J137" s="208" t="s">
        <v>536</v>
      </c>
    </row>
    <row r="138" spans="1:10" ht="112.5" x14ac:dyDescent="0.25">
      <c r="A138" s="201">
        <v>130</v>
      </c>
      <c r="B138" s="202" t="s">
        <v>537</v>
      </c>
      <c r="C138" s="202" t="s">
        <v>370</v>
      </c>
      <c r="D138" s="204" t="s">
        <v>500</v>
      </c>
      <c r="E138" s="205">
        <v>300</v>
      </c>
      <c r="F138" s="198" t="s">
        <v>535</v>
      </c>
      <c r="G138" s="204" t="s">
        <v>1516</v>
      </c>
      <c r="H138" s="200">
        <v>18634</v>
      </c>
      <c r="I138" s="102"/>
      <c r="J138" s="208" t="s">
        <v>538</v>
      </c>
    </row>
    <row r="139" spans="1:10" ht="315" x14ac:dyDescent="0.25">
      <c r="A139" s="201">
        <v>131</v>
      </c>
      <c r="B139" s="202" t="s">
        <v>539</v>
      </c>
      <c r="C139" s="202" t="s">
        <v>370</v>
      </c>
      <c r="D139" s="204" t="s">
        <v>500</v>
      </c>
      <c r="E139" s="205">
        <v>250</v>
      </c>
      <c r="F139" s="198" t="s">
        <v>540</v>
      </c>
      <c r="G139" s="204" t="s">
        <v>1517</v>
      </c>
      <c r="H139" s="200">
        <v>13169.268967559998</v>
      </c>
      <c r="I139" s="102"/>
      <c r="J139" s="208" t="s">
        <v>541</v>
      </c>
    </row>
    <row r="140" spans="1:10" ht="112.5" x14ac:dyDescent="0.25">
      <c r="A140" s="201">
        <v>132</v>
      </c>
      <c r="B140" s="202" t="s">
        <v>542</v>
      </c>
      <c r="C140" s="202" t="s">
        <v>370</v>
      </c>
      <c r="D140" s="204" t="s">
        <v>500</v>
      </c>
      <c r="E140" s="205">
        <v>210</v>
      </c>
      <c r="F140" s="198" t="s">
        <v>535</v>
      </c>
      <c r="G140" s="204" t="s">
        <v>1518</v>
      </c>
      <c r="H140" s="200">
        <v>13367.608047494192</v>
      </c>
      <c r="I140" s="102"/>
      <c r="J140" s="208" t="s">
        <v>538</v>
      </c>
    </row>
    <row r="141" spans="1:10" ht="157.5" x14ac:dyDescent="0.25">
      <c r="A141" s="201">
        <v>133</v>
      </c>
      <c r="B141" s="202" t="s">
        <v>543</v>
      </c>
      <c r="C141" s="202" t="s">
        <v>370</v>
      </c>
      <c r="D141" s="204" t="s">
        <v>500</v>
      </c>
      <c r="E141" s="205">
        <v>350</v>
      </c>
      <c r="F141" s="198" t="s">
        <v>540</v>
      </c>
      <c r="G141" s="204" t="s">
        <v>1518</v>
      </c>
      <c r="H141" s="200">
        <v>26562.524283438197</v>
      </c>
      <c r="I141" s="102"/>
      <c r="J141" s="208" t="s">
        <v>536</v>
      </c>
    </row>
    <row r="142" spans="1:10" ht="236.25" x14ac:dyDescent="0.25">
      <c r="A142" s="201">
        <v>134</v>
      </c>
      <c r="B142" s="202" t="s">
        <v>544</v>
      </c>
      <c r="C142" s="202" t="s">
        <v>370</v>
      </c>
      <c r="D142" s="204" t="s">
        <v>500</v>
      </c>
      <c r="E142" s="205">
        <v>280</v>
      </c>
      <c r="F142" s="198" t="s">
        <v>540</v>
      </c>
      <c r="G142" s="204" t="s">
        <v>1518</v>
      </c>
      <c r="H142" s="200">
        <v>17891.840895390465</v>
      </c>
      <c r="I142" s="102"/>
      <c r="J142" s="208" t="s">
        <v>545</v>
      </c>
    </row>
    <row r="143" spans="1:10" ht="157.5" x14ac:dyDescent="0.25">
      <c r="A143" s="201">
        <v>135</v>
      </c>
      <c r="B143" s="202" t="s">
        <v>546</v>
      </c>
      <c r="C143" s="202" t="s">
        <v>370</v>
      </c>
      <c r="D143" s="204" t="s">
        <v>500</v>
      </c>
      <c r="E143" s="205">
        <v>250</v>
      </c>
      <c r="F143" s="198" t="s">
        <v>540</v>
      </c>
      <c r="G143" s="204" t="s">
        <v>1518</v>
      </c>
      <c r="H143" s="200">
        <v>19529.049234978076</v>
      </c>
      <c r="I143" s="102"/>
      <c r="J143" s="208" t="s">
        <v>536</v>
      </c>
    </row>
    <row r="144" spans="1:10" ht="157.5" x14ac:dyDescent="0.25">
      <c r="A144" s="201">
        <v>136</v>
      </c>
      <c r="B144" s="202" t="s">
        <v>1498</v>
      </c>
      <c r="C144" s="202" t="s">
        <v>370</v>
      </c>
      <c r="D144" s="204" t="s">
        <v>883</v>
      </c>
      <c r="E144" s="205">
        <v>1</v>
      </c>
      <c r="F144" s="198"/>
      <c r="G144" s="204" t="s">
        <v>372</v>
      </c>
      <c r="H144" s="200">
        <v>14765.846188550469</v>
      </c>
      <c r="I144" s="102"/>
      <c r="J144" s="208" t="s">
        <v>536</v>
      </c>
    </row>
    <row r="145" spans="1:10" ht="157.5" x14ac:dyDescent="0.25">
      <c r="A145" s="201">
        <v>137</v>
      </c>
      <c r="B145" s="202" t="s">
        <v>1499</v>
      </c>
      <c r="C145" s="202" t="s">
        <v>370</v>
      </c>
      <c r="D145" s="204" t="s">
        <v>883</v>
      </c>
      <c r="E145" s="205">
        <v>1</v>
      </c>
      <c r="F145" s="198"/>
      <c r="G145" s="204" t="s">
        <v>1500</v>
      </c>
      <c r="H145" s="200">
        <v>94179.052984024107</v>
      </c>
      <c r="I145" s="102"/>
      <c r="J145" s="208" t="s">
        <v>536</v>
      </c>
    </row>
    <row r="146" spans="1:10" ht="101.25" x14ac:dyDescent="0.25">
      <c r="A146" s="201">
        <v>138</v>
      </c>
      <c r="B146" s="161" t="s">
        <v>644</v>
      </c>
      <c r="C146" s="161" t="s">
        <v>370</v>
      </c>
      <c r="D146" s="162" t="s">
        <v>500</v>
      </c>
      <c r="E146" s="148">
        <v>2258</v>
      </c>
      <c r="F146" s="163" t="s">
        <v>900</v>
      </c>
      <c r="G146" s="147" t="s">
        <v>571</v>
      </c>
      <c r="H146" s="164">
        <v>53009.56</v>
      </c>
      <c r="I146" s="147" t="s">
        <v>645</v>
      </c>
      <c r="J146" s="119" t="s">
        <v>1036</v>
      </c>
    </row>
    <row r="147" spans="1:10" ht="135" x14ac:dyDescent="0.25">
      <c r="A147" s="201">
        <v>139</v>
      </c>
      <c r="B147" s="156" t="s">
        <v>646</v>
      </c>
      <c r="C147" s="156" t="s">
        <v>370</v>
      </c>
      <c r="D147" s="165" t="s">
        <v>500</v>
      </c>
      <c r="E147" s="115">
        <v>65813</v>
      </c>
      <c r="F147" s="166" t="s">
        <v>901</v>
      </c>
      <c r="G147" s="114" t="s">
        <v>571</v>
      </c>
      <c r="H147" s="167">
        <v>3619221.53</v>
      </c>
      <c r="I147" s="168" t="s">
        <v>647</v>
      </c>
      <c r="J147" s="113" t="s">
        <v>902</v>
      </c>
    </row>
    <row r="148" spans="1:10" ht="135" x14ac:dyDescent="0.25">
      <c r="A148" s="201">
        <v>140</v>
      </c>
      <c r="B148" s="156" t="s">
        <v>648</v>
      </c>
      <c r="C148" s="156" t="s">
        <v>370</v>
      </c>
      <c r="D148" s="165" t="s">
        <v>500</v>
      </c>
      <c r="E148" s="115">
        <v>56781</v>
      </c>
      <c r="F148" s="166" t="s">
        <v>903</v>
      </c>
      <c r="G148" s="114" t="s">
        <v>571</v>
      </c>
      <c r="H148" s="167">
        <v>3122529.25</v>
      </c>
      <c r="I148" s="168" t="s">
        <v>647</v>
      </c>
      <c r="J148" s="113" t="s">
        <v>902</v>
      </c>
    </row>
    <row r="149" spans="1:10" ht="112.5" x14ac:dyDescent="0.25">
      <c r="A149" s="201">
        <v>141</v>
      </c>
      <c r="B149" s="161" t="s">
        <v>649</v>
      </c>
      <c r="C149" s="161" t="s">
        <v>370</v>
      </c>
      <c r="D149" s="162" t="s">
        <v>500</v>
      </c>
      <c r="E149" s="148">
        <v>93691</v>
      </c>
      <c r="F149" s="163" t="s">
        <v>904</v>
      </c>
      <c r="G149" s="147" t="s">
        <v>571</v>
      </c>
      <c r="H149" s="169">
        <v>17693239.600000001</v>
      </c>
      <c r="I149" s="170" t="s">
        <v>650</v>
      </c>
      <c r="J149" s="119" t="s">
        <v>1037</v>
      </c>
    </row>
    <row r="150" spans="1:10" ht="112.5" x14ac:dyDescent="0.25">
      <c r="A150" s="201">
        <v>142</v>
      </c>
      <c r="B150" s="156" t="s">
        <v>651</v>
      </c>
      <c r="C150" s="156" t="s">
        <v>370</v>
      </c>
      <c r="D150" s="165" t="s">
        <v>500</v>
      </c>
      <c r="E150" s="115">
        <v>31939</v>
      </c>
      <c r="F150" s="166" t="s">
        <v>905</v>
      </c>
      <c r="G150" s="114" t="s">
        <v>571</v>
      </c>
      <c r="H150" s="117">
        <v>5173499.7699999996</v>
      </c>
      <c r="I150" s="168" t="s">
        <v>652</v>
      </c>
      <c r="J150" s="113" t="s">
        <v>906</v>
      </c>
    </row>
    <row r="151" spans="1:10" ht="112.5" x14ac:dyDescent="0.25">
      <c r="A151" s="201">
        <v>143</v>
      </c>
      <c r="B151" s="156" t="s">
        <v>653</v>
      </c>
      <c r="C151" s="156" t="s">
        <v>370</v>
      </c>
      <c r="D151" s="165" t="s">
        <v>500</v>
      </c>
      <c r="E151" s="115">
        <v>3613</v>
      </c>
      <c r="F151" s="166" t="s">
        <v>907</v>
      </c>
      <c r="G151" s="114" t="s">
        <v>571</v>
      </c>
      <c r="H151" s="117">
        <v>585236.06000000006</v>
      </c>
      <c r="I151" s="168" t="s">
        <v>652</v>
      </c>
      <c r="J151" s="113" t="s">
        <v>906</v>
      </c>
    </row>
    <row r="152" spans="1:10" ht="45" x14ac:dyDescent="0.25">
      <c r="A152" s="201">
        <v>144</v>
      </c>
      <c r="B152" s="156" t="s">
        <v>654</v>
      </c>
      <c r="C152" s="175" t="s">
        <v>884</v>
      </c>
      <c r="D152" s="171" t="s">
        <v>500</v>
      </c>
      <c r="E152" s="115">
        <v>3097</v>
      </c>
      <c r="F152" s="172" t="s">
        <v>908</v>
      </c>
      <c r="G152" s="114" t="s">
        <v>571</v>
      </c>
      <c r="H152" s="115">
        <v>0</v>
      </c>
      <c r="I152" s="113"/>
      <c r="J152" s="113"/>
    </row>
    <row r="153" spans="1:10" ht="45" x14ac:dyDescent="0.25">
      <c r="A153" s="201">
        <v>145</v>
      </c>
      <c r="B153" s="156" t="s">
        <v>655</v>
      </c>
      <c r="C153" s="175" t="s">
        <v>884</v>
      </c>
      <c r="D153" s="171" t="s">
        <v>500</v>
      </c>
      <c r="E153" s="115">
        <v>9291</v>
      </c>
      <c r="F153" s="172" t="s">
        <v>909</v>
      </c>
      <c r="G153" s="114" t="s">
        <v>571</v>
      </c>
      <c r="H153" s="115">
        <v>0</v>
      </c>
      <c r="I153" s="113"/>
      <c r="J153" s="113"/>
    </row>
    <row r="154" spans="1:10" ht="112.5" x14ac:dyDescent="0.25">
      <c r="A154" s="201">
        <v>146</v>
      </c>
      <c r="B154" s="156" t="s">
        <v>656</v>
      </c>
      <c r="C154" s="175" t="s">
        <v>910</v>
      </c>
      <c r="D154" s="114" t="s">
        <v>657</v>
      </c>
      <c r="E154" s="115">
        <v>1000</v>
      </c>
      <c r="F154" s="173">
        <v>600</v>
      </c>
      <c r="G154" s="114" t="s">
        <v>584</v>
      </c>
      <c r="H154" s="117">
        <v>195645.07</v>
      </c>
      <c r="I154" s="168" t="s">
        <v>650</v>
      </c>
      <c r="J154" s="113" t="s">
        <v>911</v>
      </c>
    </row>
    <row r="155" spans="1:10" ht="45" x14ac:dyDescent="0.25">
      <c r="A155" s="201">
        <v>147</v>
      </c>
      <c r="B155" s="156" t="s">
        <v>1480</v>
      </c>
      <c r="C155" s="175" t="s">
        <v>913</v>
      </c>
      <c r="D155" s="114" t="s">
        <v>657</v>
      </c>
      <c r="E155" s="115">
        <v>2300</v>
      </c>
      <c r="F155" s="174">
        <v>1200</v>
      </c>
      <c r="G155" s="114" t="s">
        <v>584</v>
      </c>
      <c r="H155" s="115">
        <v>0</v>
      </c>
      <c r="I155" s="113"/>
      <c r="J155" s="113"/>
    </row>
    <row r="156" spans="1:10" ht="135" x14ac:dyDescent="0.25">
      <c r="A156" s="201">
        <v>148</v>
      </c>
      <c r="B156" s="156" t="s">
        <v>1481</v>
      </c>
      <c r="C156" s="156" t="s">
        <v>659</v>
      </c>
      <c r="D156" s="114" t="s">
        <v>657</v>
      </c>
      <c r="E156" s="115">
        <v>70</v>
      </c>
      <c r="F156" s="173">
        <v>200</v>
      </c>
      <c r="G156" s="114" t="s">
        <v>584</v>
      </c>
      <c r="H156" s="117">
        <v>3988.05</v>
      </c>
      <c r="I156" s="168" t="s">
        <v>647</v>
      </c>
      <c r="J156" s="113" t="s">
        <v>902</v>
      </c>
    </row>
    <row r="157" spans="1:10" ht="112.5" x14ac:dyDescent="0.25">
      <c r="A157" s="201">
        <v>149</v>
      </c>
      <c r="B157" s="156" t="s">
        <v>1038</v>
      </c>
      <c r="C157" s="156" t="s">
        <v>660</v>
      </c>
      <c r="D157" s="114" t="s">
        <v>657</v>
      </c>
      <c r="E157" s="115">
        <v>625</v>
      </c>
      <c r="F157" s="153">
        <v>1000</v>
      </c>
      <c r="G157" s="114" t="s">
        <v>584</v>
      </c>
      <c r="H157" s="117">
        <v>104882.39</v>
      </c>
      <c r="I157" s="168" t="s">
        <v>652</v>
      </c>
      <c r="J157" s="113" t="s">
        <v>906</v>
      </c>
    </row>
    <row r="158" spans="1:10" ht="112.5" x14ac:dyDescent="0.25">
      <c r="A158" s="201">
        <v>150</v>
      </c>
      <c r="B158" s="156" t="s">
        <v>661</v>
      </c>
      <c r="C158" s="175" t="s">
        <v>914</v>
      </c>
      <c r="D158" s="114" t="s">
        <v>657</v>
      </c>
      <c r="E158" s="115">
        <v>1800</v>
      </c>
      <c r="F158" s="111">
        <v>500</v>
      </c>
      <c r="G158" s="114" t="s">
        <v>584</v>
      </c>
      <c r="H158" s="117">
        <v>352161.13</v>
      </c>
      <c r="I158" s="168" t="s">
        <v>650</v>
      </c>
      <c r="J158" s="113" t="s">
        <v>911</v>
      </c>
    </row>
    <row r="159" spans="1:10" ht="112.5" x14ac:dyDescent="0.25">
      <c r="A159" s="201">
        <v>151</v>
      </c>
      <c r="B159" s="175" t="s">
        <v>915</v>
      </c>
      <c r="C159" s="175" t="s">
        <v>916</v>
      </c>
      <c r="D159" s="114" t="s">
        <v>657</v>
      </c>
      <c r="E159" s="115">
        <v>120</v>
      </c>
      <c r="F159" s="111">
        <v>1000</v>
      </c>
      <c r="G159" s="114" t="s">
        <v>584</v>
      </c>
      <c r="H159" s="117">
        <v>20137.419999999998</v>
      </c>
      <c r="I159" s="168" t="s">
        <v>652</v>
      </c>
      <c r="J159" s="113" t="s">
        <v>906</v>
      </c>
    </row>
    <row r="160" spans="1:10" ht="112.5" x14ac:dyDescent="0.25">
      <c r="A160" s="201">
        <v>152</v>
      </c>
      <c r="B160" s="156" t="s">
        <v>1039</v>
      </c>
      <c r="C160" s="156" t="s">
        <v>662</v>
      </c>
      <c r="D160" s="114" t="s">
        <v>657</v>
      </c>
      <c r="E160" s="115">
        <v>5600</v>
      </c>
      <c r="F160" s="111">
        <v>500</v>
      </c>
      <c r="G160" s="114" t="s">
        <v>584</v>
      </c>
      <c r="H160" s="117">
        <v>1095612.42</v>
      </c>
      <c r="I160" s="168" t="s">
        <v>650</v>
      </c>
      <c r="J160" s="113" t="s">
        <v>911</v>
      </c>
    </row>
    <row r="161" spans="1:14" ht="101.25" x14ac:dyDescent="0.25">
      <c r="A161" s="201">
        <v>153</v>
      </c>
      <c r="B161" s="161" t="s">
        <v>663</v>
      </c>
      <c r="C161" s="161" t="s">
        <v>664</v>
      </c>
      <c r="D161" s="147" t="s">
        <v>657</v>
      </c>
      <c r="E161" s="317">
        <v>4000</v>
      </c>
      <c r="F161" s="146">
        <v>160</v>
      </c>
      <c r="G161" s="147" t="s">
        <v>584</v>
      </c>
      <c r="H161" s="150">
        <v>97285.84</v>
      </c>
      <c r="I161" s="147" t="s">
        <v>645</v>
      </c>
      <c r="J161" s="149" t="s">
        <v>917</v>
      </c>
    </row>
    <row r="162" spans="1:14" ht="33.75" x14ac:dyDescent="0.25">
      <c r="A162" s="201">
        <v>154</v>
      </c>
      <c r="B162" s="202" t="s">
        <v>1555</v>
      </c>
      <c r="C162" s="202" t="s">
        <v>1557</v>
      </c>
      <c r="D162" s="297" t="s">
        <v>657</v>
      </c>
      <c r="E162" s="342">
        <v>2687</v>
      </c>
      <c r="F162" s="343">
        <v>1420</v>
      </c>
      <c r="G162" s="297" t="s">
        <v>1547</v>
      </c>
      <c r="H162" s="344">
        <v>267279</v>
      </c>
      <c r="I162" s="297"/>
      <c r="J162" s="208" t="s">
        <v>1548</v>
      </c>
    </row>
    <row r="163" spans="1:14" ht="33.75" x14ac:dyDescent="0.25">
      <c r="A163" s="201">
        <v>155</v>
      </c>
      <c r="B163" s="202" t="s">
        <v>1550</v>
      </c>
      <c r="C163" s="202" t="s">
        <v>1558</v>
      </c>
      <c r="D163" s="297" t="s">
        <v>657</v>
      </c>
      <c r="E163" s="342">
        <v>4750</v>
      </c>
      <c r="F163" s="343">
        <v>1200</v>
      </c>
      <c r="G163" s="297" t="s">
        <v>1556</v>
      </c>
      <c r="H163" s="344">
        <v>1456</v>
      </c>
      <c r="I163" s="297"/>
      <c r="J163" s="208"/>
    </row>
    <row r="164" spans="1:14" ht="45" x14ac:dyDescent="0.25">
      <c r="A164" s="201">
        <v>156</v>
      </c>
      <c r="B164" s="202" t="s">
        <v>1551</v>
      </c>
      <c r="C164" s="202" t="s">
        <v>1558</v>
      </c>
      <c r="D164" s="297" t="s">
        <v>1562</v>
      </c>
      <c r="E164" s="342">
        <v>1480</v>
      </c>
      <c r="F164" s="345" t="s">
        <v>1560</v>
      </c>
      <c r="G164" s="297" t="s">
        <v>1556</v>
      </c>
      <c r="H164" s="344">
        <v>240</v>
      </c>
      <c r="I164" s="297"/>
      <c r="J164" s="208"/>
    </row>
    <row r="165" spans="1:14" ht="33.75" x14ac:dyDescent="0.25">
      <c r="A165" s="201">
        <v>157</v>
      </c>
      <c r="B165" s="202" t="s">
        <v>1552</v>
      </c>
      <c r="C165" s="202" t="s">
        <v>1558</v>
      </c>
      <c r="D165" s="297" t="s">
        <v>657</v>
      </c>
      <c r="E165" s="342">
        <v>1070</v>
      </c>
      <c r="F165" s="343">
        <v>2000</v>
      </c>
      <c r="G165" s="297" t="s">
        <v>1556</v>
      </c>
      <c r="H165" s="344">
        <v>458</v>
      </c>
      <c r="I165" s="297"/>
      <c r="J165" s="208"/>
    </row>
    <row r="166" spans="1:14" ht="67.5" x14ac:dyDescent="0.25">
      <c r="A166" s="201">
        <v>158</v>
      </c>
      <c r="B166" s="202" t="s">
        <v>1553</v>
      </c>
      <c r="C166" s="202" t="s">
        <v>1559</v>
      </c>
      <c r="D166" s="297" t="s">
        <v>1562</v>
      </c>
      <c r="E166" s="342">
        <v>3670</v>
      </c>
      <c r="F166" s="345" t="s">
        <v>1561</v>
      </c>
      <c r="G166" s="297" t="s">
        <v>1556</v>
      </c>
      <c r="H166" s="344">
        <v>454</v>
      </c>
      <c r="I166" s="297"/>
      <c r="J166" s="208"/>
    </row>
    <row r="167" spans="1:14" ht="22.5" x14ac:dyDescent="0.25">
      <c r="A167" s="201">
        <v>159</v>
      </c>
      <c r="B167" s="202" t="s">
        <v>1554</v>
      </c>
      <c r="C167" s="202" t="s">
        <v>1557</v>
      </c>
      <c r="D167" s="297" t="s">
        <v>657</v>
      </c>
      <c r="E167" s="342">
        <v>2600</v>
      </c>
      <c r="F167" s="343">
        <v>1420</v>
      </c>
      <c r="G167" s="297" t="s">
        <v>1556</v>
      </c>
      <c r="H167" s="344">
        <v>552</v>
      </c>
      <c r="I167" s="297"/>
      <c r="J167" s="208"/>
    </row>
    <row r="168" spans="1:14" x14ac:dyDescent="0.25">
      <c r="A168" s="383" t="s">
        <v>665</v>
      </c>
      <c r="B168" s="384"/>
      <c r="C168" s="384"/>
      <c r="D168" s="384"/>
      <c r="E168" s="384"/>
      <c r="F168" s="384"/>
      <c r="G168" s="384"/>
      <c r="H168" s="384"/>
      <c r="I168" s="384"/>
      <c r="J168" s="385"/>
    </row>
    <row r="169" spans="1:14" ht="67.5" x14ac:dyDescent="0.25">
      <c r="A169" s="176">
        <v>160</v>
      </c>
      <c r="B169" s="156" t="s">
        <v>666</v>
      </c>
      <c r="C169" s="175"/>
      <c r="D169" s="114" t="s">
        <v>657</v>
      </c>
      <c r="E169" s="177">
        <v>3000</v>
      </c>
      <c r="F169" s="111">
        <v>1400</v>
      </c>
      <c r="G169" s="114" t="s">
        <v>584</v>
      </c>
      <c r="H169" s="115">
        <v>0</v>
      </c>
      <c r="I169" s="113"/>
      <c r="J169" s="113" t="s">
        <v>918</v>
      </c>
    </row>
    <row r="170" spans="1:14" ht="146.25" x14ac:dyDescent="0.25">
      <c r="A170" s="176">
        <v>161</v>
      </c>
      <c r="B170" s="156" t="s">
        <v>667</v>
      </c>
      <c r="C170" s="156" t="s">
        <v>668</v>
      </c>
      <c r="D170" s="114" t="s">
        <v>657</v>
      </c>
      <c r="E170" s="177">
        <v>1000</v>
      </c>
      <c r="F170" s="166" t="s">
        <v>919</v>
      </c>
      <c r="G170" s="114" t="s">
        <v>584</v>
      </c>
      <c r="H170" s="117">
        <v>61636.58</v>
      </c>
      <c r="I170" s="114" t="s">
        <v>669</v>
      </c>
      <c r="J170" s="112" t="s">
        <v>1040</v>
      </c>
    </row>
    <row r="171" spans="1:14" ht="112.5" x14ac:dyDescent="0.25">
      <c r="A171" s="176">
        <v>162</v>
      </c>
      <c r="B171" s="156" t="s">
        <v>670</v>
      </c>
      <c r="C171" s="175" t="s">
        <v>920</v>
      </c>
      <c r="D171" s="114" t="s">
        <v>657</v>
      </c>
      <c r="E171" s="115">
        <v>1500</v>
      </c>
      <c r="F171" s="166" t="s">
        <v>921</v>
      </c>
      <c r="G171" s="114" t="s">
        <v>584</v>
      </c>
      <c r="H171" s="117">
        <v>1646285.48</v>
      </c>
      <c r="I171" s="168" t="s">
        <v>652</v>
      </c>
      <c r="J171" s="113" t="s">
        <v>906</v>
      </c>
    </row>
    <row r="172" spans="1:14" ht="112.5" x14ac:dyDescent="0.25">
      <c r="A172" s="176">
        <v>163</v>
      </c>
      <c r="B172" s="156" t="s">
        <v>671</v>
      </c>
      <c r="C172" s="156" t="s">
        <v>672</v>
      </c>
      <c r="D172" s="114" t="s">
        <v>657</v>
      </c>
      <c r="E172" s="115">
        <v>400</v>
      </c>
      <c r="F172" s="153">
        <v>1200</v>
      </c>
      <c r="G172" s="114" t="s">
        <v>584</v>
      </c>
      <c r="H172" s="117">
        <v>67126.83</v>
      </c>
      <c r="I172" s="168" t="s">
        <v>652</v>
      </c>
      <c r="J172" s="113" t="s">
        <v>906</v>
      </c>
    </row>
    <row r="173" spans="1:14" ht="112.5" x14ac:dyDescent="0.25">
      <c r="A173" s="176">
        <v>164</v>
      </c>
      <c r="B173" s="156" t="s">
        <v>673</v>
      </c>
      <c r="C173" s="156" t="s">
        <v>674</v>
      </c>
      <c r="D173" s="114" t="s">
        <v>657</v>
      </c>
      <c r="E173" s="115">
        <v>5500</v>
      </c>
      <c r="F173" s="153">
        <v>1000</v>
      </c>
      <c r="G173" s="114" t="s">
        <v>584</v>
      </c>
      <c r="H173" s="117">
        <v>1076047.9099999999</v>
      </c>
      <c r="I173" s="168" t="s">
        <v>650</v>
      </c>
      <c r="J173" s="113" t="s">
        <v>911</v>
      </c>
    </row>
    <row r="174" spans="1:14" ht="112.5" x14ac:dyDescent="0.25">
      <c r="A174" s="176">
        <v>165</v>
      </c>
      <c r="B174" s="156" t="s">
        <v>675</v>
      </c>
      <c r="C174" s="156" t="s">
        <v>676</v>
      </c>
      <c r="D174" s="114" t="s">
        <v>657</v>
      </c>
      <c r="E174" s="115">
        <v>1100</v>
      </c>
      <c r="F174" s="111">
        <v>900</v>
      </c>
      <c r="G174" s="114" t="s">
        <v>584</v>
      </c>
      <c r="H174" s="117">
        <v>215209.58</v>
      </c>
      <c r="I174" s="168" t="s">
        <v>650</v>
      </c>
      <c r="J174" s="113" t="s">
        <v>911</v>
      </c>
    </row>
    <row r="175" spans="1:14" ht="67.5" x14ac:dyDescent="0.25">
      <c r="A175" s="176">
        <v>166</v>
      </c>
      <c r="B175" s="156" t="s">
        <v>1482</v>
      </c>
      <c r="C175" s="156" t="s">
        <v>677</v>
      </c>
      <c r="D175" s="114" t="s">
        <v>657</v>
      </c>
      <c r="E175" s="115">
        <v>800</v>
      </c>
      <c r="F175" s="166" t="s">
        <v>923</v>
      </c>
      <c r="G175" s="114" t="s">
        <v>584</v>
      </c>
      <c r="H175" s="115">
        <v>0</v>
      </c>
      <c r="I175" s="113"/>
      <c r="J175" s="175" t="s">
        <v>924</v>
      </c>
    </row>
    <row r="176" spans="1:14" ht="67.5" x14ac:dyDescent="0.2">
      <c r="A176" s="176">
        <v>167</v>
      </c>
      <c r="B176" s="156" t="s">
        <v>678</v>
      </c>
      <c r="C176" s="156" t="s">
        <v>679</v>
      </c>
      <c r="D176" s="114" t="s">
        <v>657</v>
      </c>
      <c r="E176" s="115">
        <v>3080</v>
      </c>
      <c r="F176" s="111">
        <v>1420</v>
      </c>
      <c r="G176" s="114" t="s">
        <v>584</v>
      </c>
      <c r="H176" s="117">
        <v>465675.00388999999</v>
      </c>
      <c r="I176" s="113"/>
      <c r="J176" s="113" t="s">
        <v>918</v>
      </c>
      <c r="N176" s="266"/>
    </row>
    <row r="177" spans="1:10" ht="146.25" x14ac:dyDescent="0.25">
      <c r="A177" s="176">
        <v>168</v>
      </c>
      <c r="B177" s="175" t="s">
        <v>925</v>
      </c>
      <c r="C177" s="175" t="s">
        <v>926</v>
      </c>
      <c r="D177" s="114" t="s">
        <v>657</v>
      </c>
      <c r="E177" s="115">
        <v>280</v>
      </c>
      <c r="F177" s="111">
        <v>250</v>
      </c>
      <c r="G177" s="114" t="s">
        <v>584</v>
      </c>
      <c r="H177" s="117">
        <v>17258.240000000002</v>
      </c>
      <c r="I177" s="168" t="s">
        <v>669</v>
      </c>
      <c r="J177" s="113" t="s">
        <v>927</v>
      </c>
    </row>
    <row r="178" spans="1:10" ht="146.25" x14ac:dyDescent="0.25">
      <c r="A178" s="176">
        <v>169</v>
      </c>
      <c r="B178" s="156" t="s">
        <v>680</v>
      </c>
      <c r="C178" s="156" t="s">
        <v>681</v>
      </c>
      <c r="D178" s="114" t="s">
        <v>657</v>
      </c>
      <c r="E178" s="115">
        <v>90</v>
      </c>
      <c r="F178" s="111">
        <v>250</v>
      </c>
      <c r="G178" s="114" t="s">
        <v>584</v>
      </c>
      <c r="H178" s="117">
        <v>5547.29</v>
      </c>
      <c r="I178" s="168" t="s">
        <v>669</v>
      </c>
      <c r="J178" s="113" t="s">
        <v>927</v>
      </c>
    </row>
    <row r="179" spans="1:10" ht="146.25" x14ac:dyDescent="0.25">
      <c r="A179" s="176">
        <v>170</v>
      </c>
      <c r="B179" s="156" t="s">
        <v>682</v>
      </c>
      <c r="C179" s="156" t="s">
        <v>683</v>
      </c>
      <c r="D179" s="114" t="s">
        <v>657</v>
      </c>
      <c r="E179" s="115">
        <v>160</v>
      </c>
      <c r="F179" s="111">
        <v>300</v>
      </c>
      <c r="G179" s="114" t="s">
        <v>584</v>
      </c>
      <c r="H179" s="117">
        <v>9861.85</v>
      </c>
      <c r="I179" s="168" t="s">
        <v>669</v>
      </c>
      <c r="J179" s="113" t="s">
        <v>927</v>
      </c>
    </row>
    <row r="180" spans="1:10" ht="146.25" x14ac:dyDescent="0.25">
      <c r="A180" s="176">
        <v>171</v>
      </c>
      <c r="B180" s="156" t="s">
        <v>684</v>
      </c>
      <c r="C180" s="156" t="s">
        <v>685</v>
      </c>
      <c r="D180" s="114" t="s">
        <v>657</v>
      </c>
      <c r="E180" s="115">
        <v>170</v>
      </c>
      <c r="F180" s="111">
        <v>300</v>
      </c>
      <c r="G180" s="114" t="s">
        <v>584</v>
      </c>
      <c r="H180" s="126">
        <v>10478.219999999999</v>
      </c>
      <c r="I180" s="168" t="s">
        <v>669</v>
      </c>
      <c r="J180" s="113" t="s">
        <v>927</v>
      </c>
    </row>
    <row r="181" spans="1:10" ht="146.25" x14ac:dyDescent="0.25">
      <c r="A181" s="176">
        <v>172</v>
      </c>
      <c r="B181" s="156" t="s">
        <v>686</v>
      </c>
      <c r="C181" s="156" t="s">
        <v>687</v>
      </c>
      <c r="D181" s="114" t="s">
        <v>657</v>
      </c>
      <c r="E181" s="115">
        <v>170</v>
      </c>
      <c r="F181" s="111">
        <v>300</v>
      </c>
      <c r="G181" s="114" t="s">
        <v>584</v>
      </c>
      <c r="H181" s="126">
        <v>10478.219999999999</v>
      </c>
      <c r="I181" s="168" t="s">
        <v>669</v>
      </c>
      <c r="J181" s="113" t="s">
        <v>927</v>
      </c>
    </row>
    <row r="182" spans="1:10" ht="45" x14ac:dyDescent="0.25">
      <c r="A182" s="176">
        <v>173</v>
      </c>
      <c r="B182" s="156" t="s">
        <v>1041</v>
      </c>
      <c r="C182" s="175" t="s">
        <v>930</v>
      </c>
      <c r="D182" s="114" t="s">
        <v>657</v>
      </c>
      <c r="E182" s="115">
        <v>90</v>
      </c>
      <c r="F182" s="111">
        <v>200</v>
      </c>
      <c r="G182" s="114" t="s">
        <v>584</v>
      </c>
      <c r="H182" s="126">
        <v>5127.5</v>
      </c>
      <c r="I182" s="179" t="s">
        <v>647</v>
      </c>
      <c r="J182" s="113"/>
    </row>
    <row r="183" spans="1:10" ht="146.25" x14ac:dyDescent="0.25">
      <c r="A183" s="176">
        <v>174</v>
      </c>
      <c r="B183" s="156" t="s">
        <v>688</v>
      </c>
      <c r="C183" s="156" t="s">
        <v>689</v>
      </c>
      <c r="D183" s="114" t="s">
        <v>657</v>
      </c>
      <c r="E183" s="115">
        <v>120</v>
      </c>
      <c r="F183" s="111">
        <v>250</v>
      </c>
      <c r="G183" s="114" t="s">
        <v>584</v>
      </c>
      <c r="H183" s="126">
        <v>7396.39</v>
      </c>
      <c r="I183" s="168" t="s">
        <v>669</v>
      </c>
      <c r="J183" s="113" t="s">
        <v>927</v>
      </c>
    </row>
    <row r="184" spans="1:10" ht="146.25" x14ac:dyDescent="0.25">
      <c r="A184" s="176">
        <v>175</v>
      </c>
      <c r="B184" s="156" t="s">
        <v>690</v>
      </c>
      <c r="C184" s="156" t="s">
        <v>691</v>
      </c>
      <c r="D184" s="114" t="s">
        <v>657</v>
      </c>
      <c r="E184" s="115">
        <v>140</v>
      </c>
      <c r="F184" s="166" t="s">
        <v>931</v>
      </c>
      <c r="G184" s="114" t="s">
        <v>584</v>
      </c>
      <c r="H184" s="126">
        <v>8629.1200000000008</v>
      </c>
      <c r="I184" s="168" t="s">
        <v>669</v>
      </c>
      <c r="J184" s="113" t="s">
        <v>927</v>
      </c>
    </row>
    <row r="185" spans="1:10" ht="146.25" x14ac:dyDescent="0.25">
      <c r="A185" s="176">
        <v>176</v>
      </c>
      <c r="B185" s="156" t="s">
        <v>692</v>
      </c>
      <c r="C185" s="156" t="s">
        <v>693</v>
      </c>
      <c r="D185" s="114" t="s">
        <v>657</v>
      </c>
      <c r="E185" s="115">
        <v>700</v>
      </c>
      <c r="F185" s="111">
        <v>400</v>
      </c>
      <c r="G185" s="114" t="s">
        <v>584</v>
      </c>
      <c r="H185" s="126">
        <v>43145.61</v>
      </c>
      <c r="I185" s="168" t="s">
        <v>669</v>
      </c>
      <c r="J185" s="113" t="s">
        <v>927</v>
      </c>
    </row>
    <row r="186" spans="1:10" ht="67.5" x14ac:dyDescent="0.25">
      <c r="A186" s="176">
        <v>177</v>
      </c>
      <c r="B186" s="156" t="s">
        <v>694</v>
      </c>
      <c r="C186" s="175"/>
      <c r="D186" s="114" t="s">
        <v>657</v>
      </c>
      <c r="E186" s="177">
        <v>2600</v>
      </c>
      <c r="F186" s="153">
        <v>1500</v>
      </c>
      <c r="G186" s="114" t="s">
        <v>584</v>
      </c>
      <c r="H186" s="115">
        <v>0</v>
      </c>
      <c r="I186" s="113"/>
      <c r="J186" s="113" t="s">
        <v>924</v>
      </c>
    </row>
    <row r="187" spans="1:10" ht="67.5" x14ac:dyDescent="0.25">
      <c r="A187" s="176">
        <v>178</v>
      </c>
      <c r="B187" s="175" t="s">
        <v>934</v>
      </c>
      <c r="C187" s="156" t="s">
        <v>695</v>
      </c>
      <c r="D187" s="114" t="s">
        <v>657</v>
      </c>
      <c r="E187" s="177">
        <v>5800</v>
      </c>
      <c r="F187" s="153">
        <v>1500</v>
      </c>
      <c r="G187" s="114" t="s">
        <v>584</v>
      </c>
      <c r="H187" s="115">
        <v>0</v>
      </c>
      <c r="I187" s="113"/>
      <c r="J187" s="175" t="s">
        <v>924</v>
      </c>
    </row>
    <row r="188" spans="1:10" ht="90" x14ac:dyDescent="0.25">
      <c r="A188" s="176">
        <v>179</v>
      </c>
      <c r="B188" s="156" t="s">
        <v>1048</v>
      </c>
      <c r="C188" s="156" t="s">
        <v>1049</v>
      </c>
      <c r="D188" s="114" t="s">
        <v>657</v>
      </c>
      <c r="E188" s="177">
        <v>4300</v>
      </c>
      <c r="F188" s="153">
        <v>1500</v>
      </c>
      <c r="G188" s="114" t="s">
        <v>584</v>
      </c>
      <c r="H188" s="115">
        <v>0</v>
      </c>
      <c r="I188" s="113"/>
      <c r="J188" s="113" t="s">
        <v>924</v>
      </c>
    </row>
    <row r="189" spans="1:10" ht="67.5" x14ac:dyDescent="0.25">
      <c r="A189" s="176">
        <v>180</v>
      </c>
      <c r="B189" s="175" t="s">
        <v>935</v>
      </c>
      <c r="C189" s="156" t="s">
        <v>696</v>
      </c>
      <c r="D189" s="114" t="s">
        <v>657</v>
      </c>
      <c r="E189" s="115">
        <v>200</v>
      </c>
      <c r="F189" s="111">
        <v>1500</v>
      </c>
      <c r="G189" s="114" t="s">
        <v>584</v>
      </c>
      <c r="H189" s="115">
        <v>0</v>
      </c>
      <c r="I189" s="113"/>
      <c r="J189" s="113" t="s">
        <v>924</v>
      </c>
    </row>
    <row r="190" spans="1:10" ht="112.5" x14ac:dyDescent="0.25">
      <c r="A190" s="176">
        <v>181</v>
      </c>
      <c r="B190" s="156" t="s">
        <v>697</v>
      </c>
      <c r="C190" s="156" t="s">
        <v>698</v>
      </c>
      <c r="D190" s="114" t="s">
        <v>657</v>
      </c>
      <c r="E190" s="115">
        <v>1000</v>
      </c>
      <c r="F190" s="111">
        <v>500</v>
      </c>
      <c r="G190" s="114" t="s">
        <v>584</v>
      </c>
      <c r="H190" s="117">
        <v>195645.07</v>
      </c>
      <c r="I190" s="168" t="s">
        <v>650</v>
      </c>
      <c r="J190" s="113" t="s">
        <v>911</v>
      </c>
    </row>
    <row r="191" spans="1:10" ht="112.5" x14ac:dyDescent="0.25">
      <c r="A191" s="176">
        <v>182</v>
      </c>
      <c r="B191" s="156" t="s">
        <v>699</v>
      </c>
      <c r="C191" s="156" t="s">
        <v>700</v>
      </c>
      <c r="D191" s="114" t="s">
        <v>657</v>
      </c>
      <c r="E191" s="115">
        <v>500</v>
      </c>
      <c r="F191" s="111">
        <v>400</v>
      </c>
      <c r="G191" s="114" t="s">
        <v>584</v>
      </c>
      <c r="H191" s="117">
        <v>30818.29</v>
      </c>
      <c r="I191" s="168" t="s">
        <v>650</v>
      </c>
      <c r="J191" s="113" t="s">
        <v>911</v>
      </c>
    </row>
    <row r="192" spans="1:10" ht="112.5" x14ac:dyDescent="0.25">
      <c r="A192" s="176">
        <v>183</v>
      </c>
      <c r="B192" s="156" t="s">
        <v>701</v>
      </c>
      <c r="C192" s="156" t="s">
        <v>702</v>
      </c>
      <c r="D192" s="114" t="s">
        <v>657</v>
      </c>
      <c r="E192" s="115">
        <v>3200</v>
      </c>
      <c r="F192" s="166" t="s">
        <v>904</v>
      </c>
      <c r="G192" s="114" t="s">
        <v>584</v>
      </c>
      <c r="H192" s="117">
        <v>626064.24</v>
      </c>
      <c r="I192" s="168" t="s">
        <v>650</v>
      </c>
      <c r="J192" s="113" t="s">
        <v>911</v>
      </c>
    </row>
    <row r="193" spans="1:10" ht="146.25" x14ac:dyDescent="0.25">
      <c r="A193" s="176">
        <v>184</v>
      </c>
      <c r="B193" s="156" t="s">
        <v>703</v>
      </c>
      <c r="C193" s="156" t="s">
        <v>704</v>
      </c>
      <c r="D193" s="114" t="s">
        <v>657</v>
      </c>
      <c r="E193" s="115">
        <v>650</v>
      </c>
      <c r="F193" s="111">
        <v>300</v>
      </c>
      <c r="G193" s="114" t="s">
        <v>584</v>
      </c>
      <c r="H193" s="117">
        <v>40063.78</v>
      </c>
      <c r="I193" s="168" t="s">
        <v>669</v>
      </c>
      <c r="J193" s="113" t="s">
        <v>927</v>
      </c>
    </row>
    <row r="194" spans="1:10" ht="146.25" x14ac:dyDescent="0.25">
      <c r="A194" s="176">
        <v>185</v>
      </c>
      <c r="B194" s="156" t="s">
        <v>705</v>
      </c>
      <c r="C194" s="175"/>
      <c r="D194" s="114" t="s">
        <v>657</v>
      </c>
      <c r="E194" s="115">
        <v>600</v>
      </c>
      <c r="F194" s="111">
        <v>300</v>
      </c>
      <c r="G194" s="114" t="s">
        <v>584</v>
      </c>
      <c r="H194" s="117">
        <v>36981.949999999997</v>
      </c>
      <c r="I194" s="168" t="s">
        <v>669</v>
      </c>
      <c r="J194" s="113" t="s">
        <v>927</v>
      </c>
    </row>
    <row r="195" spans="1:10" ht="146.25" x14ac:dyDescent="0.25">
      <c r="A195" s="176">
        <v>186</v>
      </c>
      <c r="B195" s="156" t="s">
        <v>706</v>
      </c>
      <c r="C195" s="156" t="s">
        <v>707</v>
      </c>
      <c r="D195" s="114" t="s">
        <v>657</v>
      </c>
      <c r="E195" s="115">
        <v>400</v>
      </c>
      <c r="F195" s="111">
        <v>300</v>
      </c>
      <c r="G195" s="114" t="s">
        <v>584</v>
      </c>
      <c r="H195" s="180">
        <v>24654.63</v>
      </c>
      <c r="I195" s="168" t="s">
        <v>669</v>
      </c>
      <c r="J195" s="113" t="s">
        <v>927</v>
      </c>
    </row>
    <row r="196" spans="1:10" ht="146.25" x14ac:dyDescent="0.25">
      <c r="A196" s="176">
        <v>187</v>
      </c>
      <c r="B196" s="156" t="s">
        <v>708</v>
      </c>
      <c r="C196" s="156" t="s">
        <v>709</v>
      </c>
      <c r="D196" s="114" t="s">
        <v>657</v>
      </c>
      <c r="E196" s="115">
        <v>700</v>
      </c>
      <c r="F196" s="111">
        <v>400</v>
      </c>
      <c r="G196" s="114" t="s">
        <v>584</v>
      </c>
      <c r="H196" s="180">
        <v>43145.61</v>
      </c>
      <c r="I196" s="168" t="s">
        <v>669</v>
      </c>
      <c r="J196" s="113" t="s">
        <v>927</v>
      </c>
    </row>
    <row r="197" spans="1:10" ht="157.5" x14ac:dyDescent="0.25">
      <c r="A197" s="176">
        <v>188</v>
      </c>
      <c r="B197" s="156" t="s">
        <v>1108</v>
      </c>
      <c r="C197" s="156" t="s">
        <v>1109</v>
      </c>
      <c r="D197" s="116" t="s">
        <v>657</v>
      </c>
      <c r="E197" s="181">
        <v>1200</v>
      </c>
      <c r="F197" s="182">
        <v>400</v>
      </c>
      <c r="G197" s="116" t="s">
        <v>584</v>
      </c>
      <c r="H197" s="183">
        <v>73963.899999999994</v>
      </c>
      <c r="I197" s="179" t="s">
        <v>669</v>
      </c>
      <c r="J197" s="113" t="s">
        <v>927</v>
      </c>
    </row>
    <row r="198" spans="1:10" ht="112.5" x14ac:dyDescent="0.25">
      <c r="A198" s="176">
        <v>189</v>
      </c>
      <c r="B198" s="156" t="s">
        <v>714</v>
      </c>
      <c r="C198" s="156" t="s">
        <v>715</v>
      </c>
      <c r="D198" s="114" t="s">
        <v>657</v>
      </c>
      <c r="E198" s="115">
        <v>1200</v>
      </c>
      <c r="F198" s="111">
        <v>500</v>
      </c>
      <c r="G198" s="114" t="s">
        <v>584</v>
      </c>
      <c r="H198" s="117">
        <v>234774.09</v>
      </c>
      <c r="I198" s="168" t="s">
        <v>650</v>
      </c>
      <c r="J198" s="113" t="s">
        <v>911</v>
      </c>
    </row>
    <row r="199" spans="1:10" ht="112.5" x14ac:dyDescent="0.25">
      <c r="A199" s="176">
        <v>190</v>
      </c>
      <c r="B199" s="156" t="s">
        <v>1050</v>
      </c>
      <c r="C199" s="156" t="s">
        <v>716</v>
      </c>
      <c r="D199" s="114" t="s">
        <v>657</v>
      </c>
      <c r="E199" s="115">
        <v>600</v>
      </c>
      <c r="F199" s="111">
        <v>500</v>
      </c>
      <c r="G199" s="114" t="s">
        <v>584</v>
      </c>
      <c r="H199" s="117">
        <v>117387.04</v>
      </c>
      <c r="I199" s="168" t="s">
        <v>650</v>
      </c>
      <c r="J199" s="113" t="s">
        <v>911</v>
      </c>
    </row>
    <row r="200" spans="1:10" ht="112.5" x14ac:dyDescent="0.25">
      <c r="A200" s="176">
        <v>191</v>
      </c>
      <c r="B200" s="156" t="s">
        <v>717</v>
      </c>
      <c r="C200" s="156" t="s">
        <v>718</v>
      </c>
      <c r="D200" s="114" t="s">
        <v>657</v>
      </c>
      <c r="E200" s="115">
        <v>400</v>
      </c>
      <c r="F200" s="111">
        <v>1000</v>
      </c>
      <c r="G200" s="114" t="s">
        <v>584</v>
      </c>
      <c r="H200" s="117">
        <v>78258.03</v>
      </c>
      <c r="I200" s="168" t="s">
        <v>650</v>
      </c>
      <c r="J200" s="113" t="s">
        <v>911</v>
      </c>
    </row>
    <row r="201" spans="1:10" ht="112.5" x14ac:dyDescent="0.25">
      <c r="A201" s="176">
        <v>192</v>
      </c>
      <c r="B201" s="156" t="s">
        <v>719</v>
      </c>
      <c r="C201" s="156" t="s">
        <v>720</v>
      </c>
      <c r="D201" s="114" t="s">
        <v>657</v>
      </c>
      <c r="E201" s="115">
        <v>3500</v>
      </c>
      <c r="F201" s="111">
        <v>800</v>
      </c>
      <c r="G201" s="114" t="s">
        <v>584</v>
      </c>
      <c r="H201" s="117">
        <v>587359.75</v>
      </c>
      <c r="I201" s="168" t="s">
        <v>652</v>
      </c>
      <c r="J201" s="113" t="s">
        <v>906</v>
      </c>
    </row>
    <row r="202" spans="1:10" ht="135" x14ac:dyDescent="0.25">
      <c r="A202" s="176">
        <v>193</v>
      </c>
      <c r="B202" s="156" t="s">
        <v>1111</v>
      </c>
      <c r="C202" s="156" t="s">
        <v>721</v>
      </c>
      <c r="D202" s="114" t="s">
        <v>657</v>
      </c>
      <c r="E202" s="115">
        <v>900</v>
      </c>
      <c r="F202" s="111">
        <v>400</v>
      </c>
      <c r="G202" s="114" t="s">
        <v>584</v>
      </c>
      <c r="H202" s="117">
        <v>55472.92</v>
      </c>
      <c r="I202" s="168" t="s">
        <v>669</v>
      </c>
      <c r="J202" s="112" t="s">
        <v>1112</v>
      </c>
    </row>
    <row r="203" spans="1:10" ht="112.5" x14ac:dyDescent="0.25">
      <c r="A203" s="176">
        <v>194</v>
      </c>
      <c r="B203" s="156" t="s">
        <v>723</v>
      </c>
      <c r="C203" s="175"/>
      <c r="D203" s="114" t="s">
        <v>657</v>
      </c>
      <c r="E203" s="115">
        <v>2900</v>
      </c>
      <c r="F203" s="111">
        <v>800</v>
      </c>
      <c r="G203" s="114" t="s">
        <v>584</v>
      </c>
      <c r="H203" s="117">
        <v>486669.51</v>
      </c>
      <c r="I203" s="168" t="s">
        <v>652</v>
      </c>
      <c r="J203" s="113" t="s">
        <v>906</v>
      </c>
    </row>
    <row r="204" spans="1:10" ht="112.5" x14ac:dyDescent="0.25">
      <c r="A204" s="176">
        <v>195</v>
      </c>
      <c r="B204" s="156" t="s">
        <v>724</v>
      </c>
      <c r="C204" s="156" t="s">
        <v>725</v>
      </c>
      <c r="D204" s="114" t="s">
        <v>657</v>
      </c>
      <c r="E204" s="115">
        <v>600</v>
      </c>
      <c r="F204" s="111">
        <v>800</v>
      </c>
      <c r="G204" s="114" t="s">
        <v>584</v>
      </c>
      <c r="H204" s="117">
        <v>100690.24000000001</v>
      </c>
      <c r="I204" s="168" t="s">
        <v>652</v>
      </c>
      <c r="J204" s="113" t="s">
        <v>906</v>
      </c>
    </row>
    <row r="205" spans="1:10" ht="78.75" x14ac:dyDescent="0.25">
      <c r="A205" s="176">
        <v>196</v>
      </c>
      <c r="B205" s="156" t="s">
        <v>1051</v>
      </c>
      <c r="C205" s="156" t="s">
        <v>726</v>
      </c>
      <c r="D205" s="114" t="s">
        <v>657</v>
      </c>
      <c r="E205" s="115">
        <v>900</v>
      </c>
      <c r="F205" s="111">
        <v>1500</v>
      </c>
      <c r="G205" s="114" t="s">
        <v>584</v>
      </c>
      <c r="H205" s="115">
        <v>0</v>
      </c>
      <c r="I205" s="113"/>
      <c r="J205" s="112" t="s">
        <v>1052</v>
      </c>
    </row>
    <row r="206" spans="1:10" ht="112.5" x14ac:dyDescent="0.25">
      <c r="A206" s="176">
        <v>197</v>
      </c>
      <c r="B206" s="175" t="s">
        <v>945</v>
      </c>
      <c r="C206" s="175" t="s">
        <v>946</v>
      </c>
      <c r="D206" s="114" t="s">
        <v>657</v>
      </c>
      <c r="E206" s="115">
        <v>3000</v>
      </c>
      <c r="F206" s="111">
        <v>800</v>
      </c>
      <c r="G206" s="114" t="s">
        <v>584</v>
      </c>
      <c r="H206" s="117">
        <v>503451.22</v>
      </c>
      <c r="I206" s="168" t="s">
        <v>652</v>
      </c>
      <c r="J206" s="113" t="s">
        <v>906</v>
      </c>
    </row>
    <row r="207" spans="1:10" ht="67.5" x14ac:dyDescent="0.25">
      <c r="A207" s="176">
        <v>198</v>
      </c>
      <c r="B207" s="175" t="s">
        <v>947</v>
      </c>
      <c r="C207" s="156" t="s">
        <v>727</v>
      </c>
      <c r="D207" s="114" t="s">
        <v>657</v>
      </c>
      <c r="E207" s="115">
        <v>3200</v>
      </c>
      <c r="F207" s="111">
        <v>1500</v>
      </c>
      <c r="G207" s="114" t="s">
        <v>584</v>
      </c>
      <c r="H207" s="115">
        <v>0</v>
      </c>
      <c r="I207" s="113"/>
      <c r="J207" s="113" t="s">
        <v>924</v>
      </c>
    </row>
    <row r="208" spans="1:10" ht="146.25" x14ac:dyDescent="0.25">
      <c r="A208" s="176">
        <v>199</v>
      </c>
      <c r="B208" s="156" t="s">
        <v>1053</v>
      </c>
      <c r="C208" s="175" t="s">
        <v>948</v>
      </c>
      <c r="D208" s="116" t="s">
        <v>657</v>
      </c>
      <c r="E208" s="181">
        <v>11700</v>
      </c>
      <c r="F208" s="182">
        <v>400</v>
      </c>
      <c r="G208" s="116" t="s">
        <v>584</v>
      </c>
      <c r="H208" s="184">
        <v>721147.98</v>
      </c>
      <c r="I208" s="179" t="s">
        <v>669</v>
      </c>
      <c r="J208" s="112" t="s">
        <v>11</v>
      </c>
    </row>
    <row r="209" spans="1:10" x14ac:dyDescent="0.25">
      <c r="A209" s="354" t="s">
        <v>728</v>
      </c>
      <c r="B209" s="355"/>
      <c r="C209" s="355"/>
      <c r="D209" s="355"/>
      <c r="E209" s="355"/>
      <c r="F209" s="355"/>
      <c r="G209" s="355"/>
      <c r="H209" s="355"/>
      <c r="I209" s="355"/>
      <c r="J209" s="356"/>
    </row>
    <row r="210" spans="1:10" ht="146.25" x14ac:dyDescent="0.25">
      <c r="A210" s="176">
        <v>200</v>
      </c>
      <c r="B210" s="156" t="s">
        <v>729</v>
      </c>
      <c r="C210" s="156" t="s">
        <v>730</v>
      </c>
      <c r="D210" s="114" t="s">
        <v>657</v>
      </c>
      <c r="E210" s="115">
        <v>110</v>
      </c>
      <c r="F210" s="111">
        <v>400</v>
      </c>
      <c r="G210" s="114" t="s">
        <v>584</v>
      </c>
      <c r="H210" s="117">
        <v>6780.02</v>
      </c>
      <c r="I210" s="168" t="s">
        <v>669</v>
      </c>
      <c r="J210" s="113" t="s">
        <v>927</v>
      </c>
    </row>
    <row r="211" spans="1:10" ht="135" x14ac:dyDescent="0.25">
      <c r="A211" s="176">
        <v>201</v>
      </c>
      <c r="B211" s="175" t="s">
        <v>949</v>
      </c>
      <c r="C211" s="175"/>
      <c r="D211" s="114" t="s">
        <v>657</v>
      </c>
      <c r="E211" s="115">
        <v>60</v>
      </c>
      <c r="F211" s="111">
        <v>150</v>
      </c>
      <c r="G211" s="114" t="s">
        <v>584</v>
      </c>
      <c r="H211" s="117">
        <v>1459.29</v>
      </c>
      <c r="I211" s="168" t="s">
        <v>731</v>
      </c>
      <c r="J211" s="112" t="s">
        <v>1042</v>
      </c>
    </row>
    <row r="212" spans="1:10" ht="67.5" x14ac:dyDescent="0.25">
      <c r="A212" s="176">
        <v>202</v>
      </c>
      <c r="B212" s="156" t="s">
        <v>1133</v>
      </c>
      <c r="C212" s="156" t="s">
        <v>732</v>
      </c>
      <c r="D212" s="114" t="s">
        <v>657</v>
      </c>
      <c r="E212" s="115">
        <v>660</v>
      </c>
      <c r="F212" s="111">
        <v>2000</v>
      </c>
      <c r="G212" s="114" t="s">
        <v>584</v>
      </c>
      <c r="H212" s="117">
        <v>333261.68647000002</v>
      </c>
      <c r="I212" s="114" t="s">
        <v>733</v>
      </c>
      <c r="J212" s="113" t="s">
        <v>952</v>
      </c>
    </row>
    <row r="213" spans="1:10" ht="112.5" x14ac:dyDescent="0.25">
      <c r="A213" s="176">
        <v>203</v>
      </c>
      <c r="B213" s="156" t="s">
        <v>734</v>
      </c>
      <c r="C213" s="175"/>
      <c r="D213" s="114" t="s">
        <v>657</v>
      </c>
      <c r="E213" s="115">
        <v>500</v>
      </c>
      <c r="F213" s="111">
        <v>600</v>
      </c>
      <c r="G213" s="114" t="s">
        <v>584</v>
      </c>
      <c r="H213" s="180">
        <v>83908.54</v>
      </c>
      <c r="I213" s="114" t="s">
        <v>652</v>
      </c>
      <c r="J213" s="113" t="s">
        <v>906</v>
      </c>
    </row>
    <row r="214" spans="1:10" ht="146.25" x14ac:dyDescent="0.25">
      <c r="A214" s="176">
        <v>204</v>
      </c>
      <c r="B214" s="175" t="s">
        <v>953</v>
      </c>
      <c r="C214" s="175"/>
      <c r="D214" s="114" t="s">
        <v>657</v>
      </c>
      <c r="E214" s="115">
        <v>380</v>
      </c>
      <c r="F214" s="111">
        <v>300</v>
      </c>
      <c r="G214" s="114" t="s">
        <v>584</v>
      </c>
      <c r="H214" s="180">
        <v>23421.9</v>
      </c>
      <c r="I214" s="114" t="s">
        <v>669</v>
      </c>
      <c r="J214" s="113" t="s">
        <v>927</v>
      </c>
    </row>
    <row r="215" spans="1:10" ht="146.25" x14ac:dyDescent="0.25">
      <c r="A215" s="176">
        <v>205</v>
      </c>
      <c r="B215" s="156" t="s">
        <v>735</v>
      </c>
      <c r="C215" s="175"/>
      <c r="D215" s="114" t="s">
        <v>657</v>
      </c>
      <c r="E215" s="115">
        <v>950</v>
      </c>
      <c r="F215" s="166" t="s">
        <v>903</v>
      </c>
      <c r="G215" s="114" t="s">
        <v>584</v>
      </c>
      <c r="H215" s="117">
        <v>58554.75</v>
      </c>
      <c r="I215" s="168" t="s">
        <v>669</v>
      </c>
      <c r="J215" s="113" t="s">
        <v>927</v>
      </c>
    </row>
    <row r="216" spans="1:10" ht="146.25" x14ac:dyDescent="0.25">
      <c r="A216" s="176">
        <v>206</v>
      </c>
      <c r="B216" s="156" t="s">
        <v>736</v>
      </c>
      <c r="C216" s="156" t="s">
        <v>737</v>
      </c>
      <c r="D216" s="114" t="s">
        <v>657</v>
      </c>
      <c r="E216" s="115">
        <v>250</v>
      </c>
      <c r="F216" s="166" t="s">
        <v>903</v>
      </c>
      <c r="G216" s="114" t="s">
        <v>584</v>
      </c>
      <c r="H216" s="117">
        <v>15409.14</v>
      </c>
      <c r="I216" s="168" t="s">
        <v>669</v>
      </c>
      <c r="J216" s="113" t="s">
        <v>927</v>
      </c>
    </row>
    <row r="217" spans="1:10" ht="146.25" x14ac:dyDescent="0.25">
      <c r="A217" s="176">
        <v>207</v>
      </c>
      <c r="B217" s="156" t="s">
        <v>738</v>
      </c>
      <c r="C217" s="156" t="s">
        <v>739</v>
      </c>
      <c r="D217" s="114" t="s">
        <v>657</v>
      </c>
      <c r="E217" s="115">
        <v>3300</v>
      </c>
      <c r="F217" s="186">
        <v>315</v>
      </c>
      <c r="G217" s="114" t="s">
        <v>584</v>
      </c>
      <c r="H217" s="117">
        <v>203400.71</v>
      </c>
      <c r="I217" s="168" t="s">
        <v>669</v>
      </c>
      <c r="J217" s="113" t="s">
        <v>927</v>
      </c>
    </row>
    <row r="218" spans="1:10" ht="135" x14ac:dyDescent="0.25">
      <c r="A218" s="176">
        <v>208</v>
      </c>
      <c r="B218" s="175" t="s">
        <v>954</v>
      </c>
      <c r="C218" s="156" t="s">
        <v>740</v>
      </c>
      <c r="D218" s="114" t="s">
        <v>657</v>
      </c>
      <c r="E218" s="115">
        <v>120</v>
      </c>
      <c r="F218" s="166" t="s">
        <v>901</v>
      </c>
      <c r="G218" s="114" t="s">
        <v>584</v>
      </c>
      <c r="H218" s="126">
        <v>6836.66</v>
      </c>
      <c r="I218" s="168" t="s">
        <v>647</v>
      </c>
      <c r="J218" s="113" t="s">
        <v>902</v>
      </c>
    </row>
    <row r="219" spans="1:10" ht="112.5" x14ac:dyDescent="0.25">
      <c r="A219" s="176">
        <v>209</v>
      </c>
      <c r="B219" s="156" t="s">
        <v>741</v>
      </c>
      <c r="C219" s="156" t="s">
        <v>742</v>
      </c>
      <c r="D219" s="114" t="s">
        <v>657</v>
      </c>
      <c r="E219" s="115">
        <v>120</v>
      </c>
      <c r="F219" s="111">
        <v>500</v>
      </c>
      <c r="G219" s="114" t="s">
        <v>584</v>
      </c>
      <c r="H219" s="126">
        <v>23477.41</v>
      </c>
      <c r="I219" s="168" t="s">
        <v>650</v>
      </c>
      <c r="J219" s="113" t="s">
        <v>911</v>
      </c>
    </row>
    <row r="220" spans="1:10" ht="135" x14ac:dyDescent="0.25">
      <c r="A220" s="176">
        <v>210</v>
      </c>
      <c r="B220" s="175" t="s">
        <v>955</v>
      </c>
      <c r="C220" s="156" t="s">
        <v>743</v>
      </c>
      <c r="D220" s="116" t="s">
        <v>657</v>
      </c>
      <c r="E220" s="181">
        <v>90</v>
      </c>
      <c r="F220" s="182">
        <v>200</v>
      </c>
      <c r="G220" s="116" t="s">
        <v>584</v>
      </c>
      <c r="H220" s="187">
        <v>5127.5</v>
      </c>
      <c r="I220" s="179" t="s">
        <v>647</v>
      </c>
      <c r="J220" s="113" t="s">
        <v>902</v>
      </c>
    </row>
    <row r="221" spans="1:10" ht="135" x14ac:dyDescent="0.25">
      <c r="A221" s="176">
        <v>211</v>
      </c>
      <c r="B221" s="175" t="s">
        <v>956</v>
      </c>
      <c r="C221" s="175"/>
      <c r="D221" s="114" t="s">
        <v>657</v>
      </c>
      <c r="E221" s="115">
        <v>260</v>
      </c>
      <c r="F221" s="111">
        <v>200</v>
      </c>
      <c r="G221" s="114" t="s">
        <v>584</v>
      </c>
      <c r="H221" s="126">
        <v>14812.77</v>
      </c>
      <c r="I221" s="168" t="s">
        <v>647</v>
      </c>
      <c r="J221" s="113" t="s">
        <v>902</v>
      </c>
    </row>
    <row r="222" spans="1:10" ht="135" x14ac:dyDescent="0.25">
      <c r="A222" s="176">
        <v>212</v>
      </c>
      <c r="B222" s="175" t="s">
        <v>957</v>
      </c>
      <c r="C222" s="175"/>
      <c r="D222" s="114" t="s">
        <v>657</v>
      </c>
      <c r="E222" s="115">
        <v>180</v>
      </c>
      <c r="F222" s="111">
        <v>250</v>
      </c>
      <c r="G222" s="114" t="s">
        <v>584</v>
      </c>
      <c r="H222" s="126">
        <v>10254.99</v>
      </c>
      <c r="I222" s="168" t="s">
        <v>647</v>
      </c>
      <c r="J222" s="113" t="s">
        <v>902</v>
      </c>
    </row>
    <row r="223" spans="1:10" ht="135" x14ac:dyDescent="0.25">
      <c r="A223" s="176">
        <v>213</v>
      </c>
      <c r="B223" s="156" t="s">
        <v>1043</v>
      </c>
      <c r="C223" s="175"/>
      <c r="D223" s="116" t="s">
        <v>657</v>
      </c>
      <c r="E223" s="181">
        <v>150</v>
      </c>
      <c r="F223" s="116" t="s">
        <v>744</v>
      </c>
      <c r="G223" s="116" t="s">
        <v>584</v>
      </c>
      <c r="H223" s="187">
        <v>3648.22</v>
      </c>
      <c r="I223" s="179" t="s">
        <v>731</v>
      </c>
      <c r="J223" s="113" t="s">
        <v>960</v>
      </c>
    </row>
    <row r="224" spans="1:10" ht="146.25" x14ac:dyDescent="0.25">
      <c r="A224" s="176">
        <v>214</v>
      </c>
      <c r="B224" s="156" t="s">
        <v>745</v>
      </c>
      <c r="C224" s="175"/>
      <c r="D224" s="114" t="s">
        <v>657</v>
      </c>
      <c r="E224" s="115">
        <v>250</v>
      </c>
      <c r="F224" s="111">
        <v>300</v>
      </c>
      <c r="G224" s="114" t="s">
        <v>584</v>
      </c>
      <c r="H224" s="180">
        <v>15409.14</v>
      </c>
      <c r="I224" s="168" t="s">
        <v>669</v>
      </c>
      <c r="J224" s="113" t="s">
        <v>927</v>
      </c>
    </row>
    <row r="225" spans="1:14" ht="135" x14ac:dyDescent="0.25">
      <c r="A225" s="176">
        <v>215</v>
      </c>
      <c r="B225" s="175" t="s">
        <v>958</v>
      </c>
      <c r="C225" s="175"/>
      <c r="D225" s="114" t="s">
        <v>657</v>
      </c>
      <c r="E225" s="115">
        <v>560</v>
      </c>
      <c r="F225" s="166" t="s">
        <v>959</v>
      </c>
      <c r="G225" s="114" t="s">
        <v>584</v>
      </c>
      <c r="H225" s="180">
        <v>13620.02</v>
      </c>
      <c r="I225" s="168" t="s">
        <v>731</v>
      </c>
      <c r="J225" s="113" t="s">
        <v>960</v>
      </c>
    </row>
    <row r="226" spans="1:14" ht="112.5" x14ac:dyDescent="0.25">
      <c r="A226" s="176">
        <v>216</v>
      </c>
      <c r="B226" s="156" t="s">
        <v>746</v>
      </c>
      <c r="C226" s="175"/>
      <c r="D226" s="114" t="s">
        <v>657</v>
      </c>
      <c r="E226" s="115">
        <v>170</v>
      </c>
      <c r="F226" s="111">
        <v>600</v>
      </c>
      <c r="G226" s="114" t="s">
        <v>584</v>
      </c>
      <c r="H226" s="117">
        <v>28528.9</v>
      </c>
      <c r="I226" s="114" t="s">
        <v>652</v>
      </c>
      <c r="J226" s="113" t="s">
        <v>906</v>
      </c>
    </row>
    <row r="227" spans="1:14" ht="146.25" x14ac:dyDescent="0.25">
      <c r="A227" s="176">
        <v>217</v>
      </c>
      <c r="B227" s="156" t="s">
        <v>747</v>
      </c>
      <c r="C227" s="175"/>
      <c r="D227" s="114" t="s">
        <v>657</v>
      </c>
      <c r="E227" s="115">
        <v>1040</v>
      </c>
      <c r="F227" s="111">
        <v>1000</v>
      </c>
      <c r="G227" s="114" t="s">
        <v>584</v>
      </c>
      <c r="H227" s="117">
        <v>203470.88</v>
      </c>
      <c r="I227" s="114" t="s">
        <v>650</v>
      </c>
      <c r="J227" s="113" t="s">
        <v>927</v>
      </c>
    </row>
    <row r="228" spans="1:14" ht="90" x14ac:dyDescent="0.25">
      <c r="A228" s="176">
        <v>218</v>
      </c>
      <c r="B228" s="175" t="s">
        <v>961</v>
      </c>
      <c r="C228" s="175"/>
      <c r="D228" s="114" t="s">
        <v>657</v>
      </c>
      <c r="E228" s="115">
        <v>170</v>
      </c>
      <c r="F228" s="111">
        <v>200</v>
      </c>
      <c r="G228" s="114" t="s">
        <v>584</v>
      </c>
      <c r="H228" s="117">
        <v>7284.91</v>
      </c>
      <c r="I228" s="114" t="s">
        <v>748</v>
      </c>
      <c r="J228" s="113" t="s">
        <v>962</v>
      </c>
    </row>
    <row r="229" spans="1:14" ht="146.25" x14ac:dyDescent="0.25">
      <c r="A229" s="176">
        <v>219</v>
      </c>
      <c r="B229" s="156" t="s">
        <v>1044</v>
      </c>
      <c r="C229" s="175"/>
      <c r="D229" s="116" t="s">
        <v>657</v>
      </c>
      <c r="E229" s="181">
        <v>800</v>
      </c>
      <c r="F229" s="182">
        <v>400</v>
      </c>
      <c r="G229" s="116" t="s">
        <v>584</v>
      </c>
      <c r="H229" s="184">
        <v>49309.26</v>
      </c>
      <c r="I229" s="116" t="s">
        <v>669</v>
      </c>
      <c r="J229" s="113" t="s">
        <v>927</v>
      </c>
    </row>
    <row r="230" spans="1:14" ht="90" x14ac:dyDescent="0.25">
      <c r="A230" s="176">
        <v>220</v>
      </c>
      <c r="B230" s="175" t="s">
        <v>963</v>
      </c>
      <c r="C230" s="175"/>
      <c r="D230" s="114" t="s">
        <v>657</v>
      </c>
      <c r="E230" s="115">
        <v>500</v>
      </c>
      <c r="F230" s="186">
        <v>200</v>
      </c>
      <c r="G230" s="114" t="s">
        <v>584</v>
      </c>
      <c r="H230" s="180">
        <v>21426.21</v>
      </c>
      <c r="I230" s="114" t="s">
        <v>748</v>
      </c>
      <c r="J230" s="113" t="s">
        <v>962</v>
      </c>
    </row>
    <row r="231" spans="1:14" ht="90" x14ac:dyDescent="0.25">
      <c r="A231" s="176">
        <v>221</v>
      </c>
      <c r="B231" s="175" t="s">
        <v>964</v>
      </c>
      <c r="C231" s="175"/>
      <c r="D231" s="114" t="s">
        <v>657</v>
      </c>
      <c r="E231" s="115">
        <v>700</v>
      </c>
      <c r="F231" s="166" t="s">
        <v>901</v>
      </c>
      <c r="G231" s="114" t="s">
        <v>584</v>
      </c>
      <c r="H231" s="180">
        <v>29996.69</v>
      </c>
      <c r="I231" s="114" t="s">
        <v>748</v>
      </c>
      <c r="J231" s="113" t="s">
        <v>962</v>
      </c>
    </row>
    <row r="232" spans="1:14" ht="90" x14ac:dyDescent="0.25">
      <c r="A232" s="176">
        <v>222</v>
      </c>
      <c r="B232" s="175" t="s">
        <v>965</v>
      </c>
      <c r="C232" s="175"/>
      <c r="D232" s="114" t="s">
        <v>657</v>
      </c>
      <c r="E232" s="115">
        <v>250</v>
      </c>
      <c r="F232" s="172" t="s">
        <v>901</v>
      </c>
      <c r="G232" s="114" t="s">
        <v>584</v>
      </c>
      <c r="H232" s="180">
        <v>10713.1</v>
      </c>
      <c r="I232" s="114" t="s">
        <v>748</v>
      </c>
      <c r="J232" s="113" t="s">
        <v>962</v>
      </c>
    </row>
    <row r="233" spans="1:14" ht="146.25" x14ac:dyDescent="0.25">
      <c r="A233" s="176">
        <v>223</v>
      </c>
      <c r="B233" s="156" t="s">
        <v>749</v>
      </c>
      <c r="C233" s="175"/>
      <c r="D233" s="114" t="s">
        <v>657</v>
      </c>
      <c r="E233" s="115">
        <v>100</v>
      </c>
      <c r="F233" s="111">
        <v>400</v>
      </c>
      <c r="G233" s="114" t="s">
        <v>584</v>
      </c>
      <c r="H233" s="117">
        <v>6163.66</v>
      </c>
      <c r="I233" s="114" t="s">
        <v>669</v>
      </c>
      <c r="J233" s="113" t="s">
        <v>927</v>
      </c>
    </row>
    <row r="234" spans="1:14" x14ac:dyDescent="0.25">
      <c r="A234" s="354" t="s">
        <v>750</v>
      </c>
      <c r="B234" s="355"/>
      <c r="C234" s="355"/>
      <c r="D234" s="355"/>
      <c r="E234" s="355"/>
      <c r="F234" s="355"/>
      <c r="G234" s="355"/>
      <c r="H234" s="355"/>
      <c r="I234" s="355"/>
      <c r="J234" s="356"/>
    </row>
    <row r="235" spans="1:14" ht="202.5" x14ac:dyDescent="0.25">
      <c r="A235" s="201">
        <v>224</v>
      </c>
      <c r="B235" s="202" t="s">
        <v>551</v>
      </c>
      <c r="C235" s="202" t="s">
        <v>548</v>
      </c>
      <c r="D235" s="204" t="s">
        <v>500</v>
      </c>
      <c r="E235" s="205">
        <v>150</v>
      </c>
      <c r="F235" s="198" t="s">
        <v>552</v>
      </c>
      <c r="G235" s="204" t="s">
        <v>1517</v>
      </c>
      <c r="H235" s="200">
        <v>3805.1893663142473</v>
      </c>
      <c r="I235" s="102" t="s">
        <v>349</v>
      </c>
      <c r="J235" s="208" t="s">
        <v>553</v>
      </c>
    </row>
    <row r="236" spans="1:14" ht="33.75" x14ac:dyDescent="0.25">
      <c r="A236" s="176">
        <v>225</v>
      </c>
      <c r="B236" s="156" t="s">
        <v>1462</v>
      </c>
      <c r="C236" s="156" t="s">
        <v>751</v>
      </c>
      <c r="D236" s="114" t="s">
        <v>657</v>
      </c>
      <c r="E236" s="115">
        <v>3960</v>
      </c>
      <c r="F236" s="113"/>
      <c r="G236" s="114" t="s">
        <v>584</v>
      </c>
      <c r="H236" s="117">
        <v>270099.63</v>
      </c>
      <c r="I236" s="113"/>
      <c r="J236" s="113"/>
    </row>
    <row r="237" spans="1:14" ht="45" x14ac:dyDescent="0.25">
      <c r="A237" s="201">
        <v>226</v>
      </c>
      <c r="B237" s="156" t="s">
        <v>752</v>
      </c>
      <c r="C237" s="175"/>
      <c r="D237" s="114" t="s">
        <v>371</v>
      </c>
      <c r="E237" s="115">
        <v>365</v>
      </c>
      <c r="F237" s="113"/>
      <c r="G237" s="114" t="s">
        <v>584</v>
      </c>
      <c r="H237" s="115">
        <v>256.43</v>
      </c>
      <c r="I237" s="114" t="s">
        <v>373</v>
      </c>
      <c r="J237" s="113" t="s">
        <v>967</v>
      </c>
    </row>
    <row r="238" spans="1:14" ht="112.5" x14ac:dyDescent="0.2">
      <c r="A238" s="176">
        <v>227</v>
      </c>
      <c r="B238" s="156" t="s">
        <v>1054</v>
      </c>
      <c r="C238" s="156" t="s">
        <v>753</v>
      </c>
      <c r="D238" s="114" t="s">
        <v>657</v>
      </c>
      <c r="E238" s="115">
        <v>4401</v>
      </c>
      <c r="F238" s="111">
        <v>1020</v>
      </c>
      <c r="G238" s="114" t="s">
        <v>584</v>
      </c>
      <c r="H238" s="117">
        <v>465675.00388999999</v>
      </c>
      <c r="I238" s="114" t="s">
        <v>650</v>
      </c>
      <c r="J238" s="113" t="s">
        <v>911</v>
      </c>
      <c r="N238" s="266"/>
    </row>
    <row r="239" spans="1:14" ht="112.5" x14ac:dyDescent="0.25">
      <c r="A239" s="201">
        <v>228</v>
      </c>
      <c r="B239" s="156" t="s">
        <v>754</v>
      </c>
      <c r="C239" s="156" t="s">
        <v>755</v>
      </c>
      <c r="D239" s="114" t="s">
        <v>657</v>
      </c>
      <c r="E239" s="115">
        <v>2600</v>
      </c>
      <c r="F239" s="111">
        <v>500</v>
      </c>
      <c r="G239" s="114" t="s">
        <v>584</v>
      </c>
      <c r="H239" s="117">
        <v>508677.19</v>
      </c>
      <c r="I239" s="114" t="s">
        <v>650</v>
      </c>
      <c r="J239" s="113" t="s">
        <v>911</v>
      </c>
    </row>
    <row r="240" spans="1:14" ht="112.5" x14ac:dyDescent="0.25">
      <c r="A240" s="176">
        <v>229</v>
      </c>
      <c r="B240" s="156" t="s">
        <v>756</v>
      </c>
      <c r="C240" s="156" t="s">
        <v>757</v>
      </c>
      <c r="D240" s="114" t="s">
        <v>657</v>
      </c>
      <c r="E240" s="115">
        <v>1600</v>
      </c>
      <c r="F240" s="111">
        <v>800</v>
      </c>
      <c r="G240" s="114" t="s">
        <v>584</v>
      </c>
      <c r="H240" s="117">
        <v>313032.12</v>
      </c>
      <c r="I240" s="114" t="s">
        <v>650</v>
      </c>
      <c r="J240" s="113" t="s">
        <v>911</v>
      </c>
    </row>
    <row r="241" spans="1:10" x14ac:dyDescent="0.25">
      <c r="A241" s="354" t="s">
        <v>758</v>
      </c>
      <c r="B241" s="355"/>
      <c r="C241" s="355"/>
      <c r="D241" s="355"/>
      <c r="E241" s="355"/>
      <c r="F241" s="355"/>
      <c r="G241" s="355"/>
      <c r="H241" s="355"/>
      <c r="I241" s="355"/>
      <c r="J241" s="356"/>
    </row>
    <row r="242" spans="1:10" ht="33.75" x14ac:dyDescent="0.25">
      <c r="A242" s="201">
        <v>230</v>
      </c>
      <c r="B242" s="202" t="s">
        <v>547</v>
      </c>
      <c r="C242" s="202" t="s">
        <v>548</v>
      </c>
      <c r="D242" s="204" t="s">
        <v>500</v>
      </c>
      <c r="E242" s="205">
        <v>3307</v>
      </c>
      <c r="F242" s="198" t="s">
        <v>549</v>
      </c>
      <c r="G242" s="204" t="s">
        <v>1519</v>
      </c>
      <c r="H242" s="200">
        <v>52909.760000000002</v>
      </c>
      <c r="I242" s="102"/>
      <c r="J242" s="208" t="s">
        <v>349</v>
      </c>
    </row>
    <row r="243" spans="1:10" ht="45" x14ac:dyDescent="0.25">
      <c r="A243" s="201">
        <v>231</v>
      </c>
      <c r="B243" s="202" t="s">
        <v>1491</v>
      </c>
      <c r="C243" s="202" t="s">
        <v>548</v>
      </c>
      <c r="D243" s="204" t="s">
        <v>1487</v>
      </c>
      <c r="E243" s="205">
        <v>1</v>
      </c>
      <c r="F243" s="198"/>
      <c r="G243" s="204" t="s">
        <v>1519</v>
      </c>
      <c r="H243" s="200">
        <v>18765.30430200334</v>
      </c>
      <c r="I243" s="102"/>
      <c r="J243" s="208" t="s">
        <v>349</v>
      </c>
    </row>
    <row r="244" spans="1:10" ht="56.25" x14ac:dyDescent="0.25">
      <c r="A244" s="201">
        <v>232</v>
      </c>
      <c r="B244" s="202" t="s">
        <v>1492</v>
      </c>
      <c r="C244" s="202" t="s">
        <v>548</v>
      </c>
      <c r="D244" s="204" t="s">
        <v>1487</v>
      </c>
      <c r="E244" s="205">
        <v>1</v>
      </c>
      <c r="F244" s="198"/>
      <c r="G244" s="204" t="s">
        <v>1519</v>
      </c>
      <c r="H244" s="200">
        <v>22548.6609200329</v>
      </c>
      <c r="I244" s="102"/>
      <c r="J244" s="208" t="s">
        <v>349</v>
      </c>
    </row>
    <row r="245" spans="1:10" ht="45" x14ac:dyDescent="0.25">
      <c r="A245" s="201">
        <v>233</v>
      </c>
      <c r="B245" s="202" t="s">
        <v>1493</v>
      </c>
      <c r="C245" s="202" t="s">
        <v>548</v>
      </c>
      <c r="D245" s="204" t="s">
        <v>1487</v>
      </c>
      <c r="E245" s="205">
        <v>1</v>
      </c>
      <c r="F245" s="198"/>
      <c r="G245" s="204" t="s">
        <v>1519</v>
      </c>
      <c r="H245" s="200">
        <v>24024.200029356598</v>
      </c>
      <c r="I245" s="102"/>
      <c r="J245" s="208" t="s">
        <v>349</v>
      </c>
    </row>
    <row r="246" spans="1:10" ht="56.25" x14ac:dyDescent="0.25">
      <c r="A246" s="201">
        <v>234</v>
      </c>
      <c r="B246" s="202" t="s">
        <v>1494</v>
      </c>
      <c r="C246" s="202" t="s">
        <v>548</v>
      </c>
      <c r="D246" s="204" t="s">
        <v>1487</v>
      </c>
      <c r="E246" s="205">
        <v>1</v>
      </c>
      <c r="F246" s="198"/>
      <c r="G246" s="204" t="s">
        <v>1519</v>
      </c>
      <c r="H246" s="200">
        <v>34821.135205672123</v>
      </c>
      <c r="I246" s="102"/>
      <c r="J246" s="208" t="s">
        <v>349</v>
      </c>
    </row>
    <row r="247" spans="1:10" ht="146.25" x14ac:dyDescent="0.25">
      <c r="A247" s="201">
        <v>235</v>
      </c>
      <c r="B247" s="156" t="s">
        <v>762</v>
      </c>
      <c r="C247" s="175"/>
      <c r="D247" s="114" t="s">
        <v>759</v>
      </c>
      <c r="E247" s="189">
        <v>6.82</v>
      </c>
      <c r="F247" s="111">
        <v>300</v>
      </c>
      <c r="G247" s="114" t="s">
        <v>760</v>
      </c>
      <c r="H247" s="117">
        <v>444758.74</v>
      </c>
      <c r="I247" s="114" t="s">
        <v>669</v>
      </c>
      <c r="J247" s="113" t="s">
        <v>927</v>
      </c>
    </row>
    <row r="248" spans="1:10" ht="135" x14ac:dyDescent="0.25">
      <c r="A248" s="201">
        <v>236</v>
      </c>
      <c r="B248" s="156" t="s">
        <v>763</v>
      </c>
      <c r="C248" s="175"/>
      <c r="D248" s="114" t="s">
        <v>759</v>
      </c>
      <c r="E248" s="189">
        <v>16</v>
      </c>
      <c r="F248" s="111">
        <v>100</v>
      </c>
      <c r="G248" s="114" t="s">
        <v>760</v>
      </c>
      <c r="H248" s="117">
        <v>455345.49</v>
      </c>
      <c r="I248" s="114" t="s">
        <v>761</v>
      </c>
      <c r="J248" s="113" t="s">
        <v>968</v>
      </c>
    </row>
    <row r="249" spans="1:10" ht="146.25" x14ac:dyDescent="0.25">
      <c r="A249" s="201">
        <v>237</v>
      </c>
      <c r="B249" s="175" t="s">
        <v>969</v>
      </c>
      <c r="C249" s="175"/>
      <c r="D249" s="114" t="s">
        <v>759</v>
      </c>
      <c r="E249" s="189">
        <v>73.010000000000005</v>
      </c>
      <c r="F249" s="111">
        <v>300</v>
      </c>
      <c r="G249" s="114" t="s">
        <v>760</v>
      </c>
      <c r="H249" s="117">
        <v>4761266.2300000004</v>
      </c>
      <c r="I249" s="114" t="s">
        <v>669</v>
      </c>
      <c r="J249" s="113" t="s">
        <v>927</v>
      </c>
    </row>
    <row r="250" spans="1:10" ht="146.25" x14ac:dyDescent="0.25">
      <c r="A250" s="201">
        <v>238</v>
      </c>
      <c r="B250" s="156" t="s">
        <v>764</v>
      </c>
      <c r="C250" s="175"/>
      <c r="D250" s="114" t="s">
        <v>759</v>
      </c>
      <c r="E250" s="189">
        <v>18.62</v>
      </c>
      <c r="F250" s="111">
        <v>300</v>
      </c>
      <c r="G250" s="114" t="s">
        <v>760</v>
      </c>
      <c r="H250" s="117">
        <v>1214282.6599999999</v>
      </c>
      <c r="I250" s="168" t="s">
        <v>669</v>
      </c>
      <c r="J250" s="113" t="s">
        <v>927</v>
      </c>
    </row>
    <row r="251" spans="1:10" ht="146.25" x14ac:dyDescent="0.25">
      <c r="A251" s="201">
        <v>239</v>
      </c>
      <c r="B251" s="156" t="s">
        <v>765</v>
      </c>
      <c r="C251" s="175"/>
      <c r="D251" s="114" t="s">
        <v>759</v>
      </c>
      <c r="E251" s="189">
        <v>5.52</v>
      </c>
      <c r="F251" s="111">
        <v>300</v>
      </c>
      <c r="G251" s="114" t="s">
        <v>760</v>
      </c>
      <c r="H251" s="117">
        <v>359980.68</v>
      </c>
      <c r="I251" s="168" t="s">
        <v>669</v>
      </c>
      <c r="J251" s="113" t="s">
        <v>927</v>
      </c>
    </row>
    <row r="252" spans="1:10" ht="146.25" x14ac:dyDescent="0.25">
      <c r="A252" s="201">
        <v>240</v>
      </c>
      <c r="B252" s="156" t="s">
        <v>766</v>
      </c>
      <c r="C252" s="175"/>
      <c r="D252" s="114" t="s">
        <v>759</v>
      </c>
      <c r="E252" s="189">
        <v>25.3</v>
      </c>
      <c r="F252" s="111">
        <v>300</v>
      </c>
      <c r="G252" s="114" t="s">
        <v>760</v>
      </c>
      <c r="H252" s="117">
        <v>1649911.46</v>
      </c>
      <c r="I252" s="168" t="s">
        <v>669</v>
      </c>
      <c r="J252" s="113" t="s">
        <v>927</v>
      </c>
    </row>
    <row r="253" spans="1:10" ht="146.25" x14ac:dyDescent="0.25">
      <c r="A253" s="201">
        <v>241</v>
      </c>
      <c r="B253" s="156" t="s">
        <v>767</v>
      </c>
      <c r="C253" s="175"/>
      <c r="D253" s="114" t="s">
        <v>759</v>
      </c>
      <c r="E253" s="189">
        <v>4.99</v>
      </c>
      <c r="F253" s="111">
        <v>300</v>
      </c>
      <c r="G253" s="114" t="s">
        <v>760</v>
      </c>
      <c r="H253" s="117">
        <v>325417.32</v>
      </c>
      <c r="I253" s="168" t="s">
        <v>669</v>
      </c>
      <c r="J253" s="113" t="s">
        <v>927</v>
      </c>
    </row>
    <row r="254" spans="1:10" ht="146.25" x14ac:dyDescent="0.25">
      <c r="A254" s="201">
        <v>242</v>
      </c>
      <c r="B254" s="156" t="s">
        <v>10</v>
      </c>
      <c r="C254" s="175"/>
      <c r="D254" s="114" t="s">
        <v>759</v>
      </c>
      <c r="E254" s="189">
        <v>63</v>
      </c>
      <c r="F254" s="111">
        <v>300</v>
      </c>
      <c r="G254" s="114" t="s">
        <v>760</v>
      </c>
      <c r="H254" s="117">
        <v>4108475.17</v>
      </c>
      <c r="I254" s="168" t="s">
        <v>669</v>
      </c>
      <c r="J254" s="112" t="s">
        <v>11</v>
      </c>
    </row>
    <row r="255" spans="1:10" ht="135" x14ac:dyDescent="0.25">
      <c r="A255" s="201">
        <v>243</v>
      </c>
      <c r="B255" s="156" t="s">
        <v>768</v>
      </c>
      <c r="C255" s="175"/>
      <c r="D255" s="114" t="s">
        <v>759</v>
      </c>
      <c r="E255" s="189">
        <v>65</v>
      </c>
      <c r="F255" s="111">
        <v>100</v>
      </c>
      <c r="G255" s="114" t="s">
        <v>760</v>
      </c>
      <c r="H255" s="117">
        <v>1849841.05</v>
      </c>
      <c r="I255" s="130" t="s">
        <v>761</v>
      </c>
      <c r="J255" s="113" t="s">
        <v>968</v>
      </c>
    </row>
    <row r="256" spans="1:10" ht="135" x14ac:dyDescent="0.25">
      <c r="A256" s="201">
        <v>244</v>
      </c>
      <c r="B256" s="156" t="s">
        <v>769</v>
      </c>
      <c r="C256" s="175"/>
      <c r="D256" s="114" t="s">
        <v>759</v>
      </c>
      <c r="E256" s="189">
        <v>34.56</v>
      </c>
      <c r="F256" s="111">
        <v>100</v>
      </c>
      <c r="G256" s="114" t="s">
        <v>760</v>
      </c>
      <c r="H256" s="117">
        <v>983546.26</v>
      </c>
      <c r="I256" s="130" t="s">
        <v>761</v>
      </c>
      <c r="J256" s="113" t="s">
        <v>968</v>
      </c>
    </row>
    <row r="257" spans="1:10" ht="135" x14ac:dyDescent="0.25">
      <c r="A257" s="201">
        <v>245</v>
      </c>
      <c r="B257" s="156" t="s">
        <v>1057</v>
      </c>
      <c r="C257" s="175"/>
      <c r="D257" s="114" t="s">
        <v>759</v>
      </c>
      <c r="E257" s="189">
        <v>6.08</v>
      </c>
      <c r="F257" s="111">
        <v>100</v>
      </c>
      <c r="G257" s="114" t="s">
        <v>760</v>
      </c>
      <c r="H257" s="117">
        <v>173031.29</v>
      </c>
      <c r="I257" s="130" t="s">
        <v>761</v>
      </c>
      <c r="J257" s="113" t="s">
        <v>968</v>
      </c>
    </row>
    <row r="258" spans="1:10" ht="146.25" x14ac:dyDescent="0.25">
      <c r="A258" s="201">
        <v>246</v>
      </c>
      <c r="B258" s="156" t="s">
        <v>770</v>
      </c>
      <c r="C258" s="175"/>
      <c r="D258" s="114" t="s">
        <v>759</v>
      </c>
      <c r="E258" s="115">
        <v>9.98</v>
      </c>
      <c r="F258" s="111">
        <v>300</v>
      </c>
      <c r="G258" s="114" t="s">
        <v>760</v>
      </c>
      <c r="H258" s="117">
        <v>650834.64</v>
      </c>
      <c r="I258" s="114" t="s">
        <v>669</v>
      </c>
      <c r="J258" s="113" t="s">
        <v>927</v>
      </c>
    </row>
    <row r="259" spans="1:10" ht="135" x14ac:dyDescent="0.25">
      <c r="A259" s="201">
        <v>247</v>
      </c>
      <c r="B259" s="156" t="s">
        <v>771</v>
      </c>
      <c r="C259" s="175"/>
      <c r="D259" s="114" t="s">
        <v>759</v>
      </c>
      <c r="E259" s="115">
        <v>3.94</v>
      </c>
      <c r="F259" s="111">
        <v>100</v>
      </c>
      <c r="G259" s="114" t="s">
        <v>760</v>
      </c>
      <c r="H259" s="117">
        <v>112128.83</v>
      </c>
      <c r="I259" s="114" t="s">
        <v>761</v>
      </c>
      <c r="J259" s="113" t="s">
        <v>968</v>
      </c>
    </row>
    <row r="260" spans="1:10" ht="146.25" x14ac:dyDescent="0.25">
      <c r="A260" s="201">
        <v>248</v>
      </c>
      <c r="B260" s="156" t="s">
        <v>1058</v>
      </c>
      <c r="C260" s="175"/>
      <c r="D260" s="116" t="s">
        <v>759</v>
      </c>
      <c r="E260" s="181">
        <v>6.38</v>
      </c>
      <c r="F260" s="182">
        <v>300</v>
      </c>
      <c r="G260" s="116" t="s">
        <v>760</v>
      </c>
      <c r="H260" s="184">
        <v>416064.63</v>
      </c>
      <c r="I260" s="116" t="s">
        <v>669</v>
      </c>
      <c r="J260" s="113" t="s">
        <v>927</v>
      </c>
    </row>
    <row r="261" spans="1:10" ht="146.25" x14ac:dyDescent="0.25">
      <c r="A261" s="201">
        <v>249</v>
      </c>
      <c r="B261" s="156" t="s">
        <v>772</v>
      </c>
      <c r="C261" s="175"/>
      <c r="D261" s="114" t="s">
        <v>759</v>
      </c>
      <c r="E261" s="115">
        <v>124.13</v>
      </c>
      <c r="F261" s="111">
        <v>300</v>
      </c>
      <c r="G261" s="114" t="s">
        <v>760</v>
      </c>
      <c r="H261" s="117">
        <v>8095000.3700000001</v>
      </c>
      <c r="I261" s="168" t="s">
        <v>669</v>
      </c>
      <c r="J261" s="113" t="s">
        <v>927</v>
      </c>
    </row>
    <row r="262" spans="1:10" ht="146.25" x14ac:dyDescent="0.25">
      <c r="A262" s="201">
        <v>250</v>
      </c>
      <c r="B262" s="156" t="s">
        <v>773</v>
      </c>
      <c r="C262" s="175"/>
      <c r="D262" s="114" t="s">
        <v>759</v>
      </c>
      <c r="E262" s="115">
        <v>120.58</v>
      </c>
      <c r="F262" s="111">
        <v>300</v>
      </c>
      <c r="G262" s="114" t="s">
        <v>760</v>
      </c>
      <c r="H262" s="117">
        <v>7863491.0499999998</v>
      </c>
      <c r="I262" s="168" t="s">
        <v>669</v>
      </c>
      <c r="J262" s="113" t="s">
        <v>927</v>
      </c>
    </row>
    <row r="263" spans="1:10" ht="146.25" x14ac:dyDescent="0.25">
      <c r="A263" s="201">
        <v>251</v>
      </c>
      <c r="B263" s="156" t="s">
        <v>774</v>
      </c>
      <c r="C263" s="175"/>
      <c r="D263" s="114" t="s">
        <v>759</v>
      </c>
      <c r="E263" s="189">
        <v>9.7899999999999991</v>
      </c>
      <c r="F263" s="111">
        <v>300</v>
      </c>
      <c r="G263" s="114" t="s">
        <v>760</v>
      </c>
      <c r="H263" s="117">
        <v>638444</v>
      </c>
      <c r="I263" s="168" t="s">
        <v>669</v>
      </c>
      <c r="J263" s="113" t="s">
        <v>927</v>
      </c>
    </row>
    <row r="264" spans="1:10" ht="146.25" x14ac:dyDescent="0.25">
      <c r="A264" s="201">
        <v>252</v>
      </c>
      <c r="B264" s="156" t="s">
        <v>775</v>
      </c>
      <c r="C264" s="175"/>
      <c r="D264" s="114" t="s">
        <v>759</v>
      </c>
      <c r="E264" s="189">
        <v>71.040000000000006</v>
      </c>
      <c r="F264" s="111">
        <v>300</v>
      </c>
      <c r="G264" s="114" t="s">
        <v>760</v>
      </c>
      <c r="H264" s="117">
        <v>4632794.8600000003</v>
      </c>
      <c r="I264" s="168" t="s">
        <v>669</v>
      </c>
      <c r="J264" s="113" t="s">
        <v>927</v>
      </c>
    </row>
    <row r="265" spans="1:10" ht="146.25" x14ac:dyDescent="0.25">
      <c r="A265" s="201">
        <v>253</v>
      </c>
      <c r="B265" s="156" t="s">
        <v>776</v>
      </c>
      <c r="C265" s="175"/>
      <c r="D265" s="114" t="s">
        <v>759</v>
      </c>
      <c r="E265" s="189">
        <v>75.89</v>
      </c>
      <c r="F265" s="111">
        <v>300</v>
      </c>
      <c r="G265" s="114" t="s">
        <v>760</v>
      </c>
      <c r="H265" s="117">
        <v>4949082.24</v>
      </c>
      <c r="I265" s="168" t="s">
        <v>669</v>
      </c>
      <c r="J265" s="112" t="s">
        <v>12</v>
      </c>
    </row>
    <row r="266" spans="1:10" ht="135" x14ac:dyDescent="0.25">
      <c r="A266" s="201">
        <v>254</v>
      </c>
      <c r="B266" s="156" t="s">
        <v>777</v>
      </c>
      <c r="C266" s="175"/>
      <c r="D266" s="114" t="s">
        <v>759</v>
      </c>
      <c r="E266" s="189">
        <v>9.1199999999999992</v>
      </c>
      <c r="F266" s="111">
        <v>100</v>
      </c>
      <c r="G266" s="114" t="s">
        <v>760</v>
      </c>
      <c r="H266" s="117">
        <v>259546.93</v>
      </c>
      <c r="I266" s="130" t="s">
        <v>761</v>
      </c>
      <c r="J266" s="113" t="s">
        <v>968</v>
      </c>
    </row>
    <row r="267" spans="1:10" ht="135" x14ac:dyDescent="0.25">
      <c r="A267" s="201">
        <v>255</v>
      </c>
      <c r="B267" s="156" t="s">
        <v>778</v>
      </c>
      <c r="C267" s="175"/>
      <c r="D267" s="114" t="s">
        <v>759</v>
      </c>
      <c r="E267" s="189">
        <v>47.55</v>
      </c>
      <c r="F267" s="111">
        <v>100</v>
      </c>
      <c r="G267" s="114" t="s">
        <v>760</v>
      </c>
      <c r="H267" s="117">
        <v>1353229.88</v>
      </c>
      <c r="I267" s="130" t="s">
        <v>761</v>
      </c>
      <c r="J267" s="113" t="s">
        <v>968</v>
      </c>
    </row>
    <row r="268" spans="1:10" ht="135" x14ac:dyDescent="0.25">
      <c r="A268" s="201">
        <v>256</v>
      </c>
      <c r="B268" s="161" t="s">
        <v>779</v>
      </c>
      <c r="C268" s="122"/>
      <c r="D268" s="120" t="s">
        <v>759</v>
      </c>
      <c r="E268" s="191">
        <v>38</v>
      </c>
      <c r="F268" s="118">
        <v>100</v>
      </c>
      <c r="G268" s="120" t="s">
        <v>760</v>
      </c>
      <c r="H268" s="123">
        <v>1081445.54</v>
      </c>
      <c r="I268" s="145" t="s">
        <v>761</v>
      </c>
      <c r="J268" s="113" t="s">
        <v>968</v>
      </c>
    </row>
    <row r="269" spans="1:10" ht="135" x14ac:dyDescent="0.25">
      <c r="A269" s="201">
        <v>257</v>
      </c>
      <c r="B269" s="156" t="s">
        <v>780</v>
      </c>
      <c r="C269" s="175"/>
      <c r="D269" s="114" t="s">
        <v>759</v>
      </c>
      <c r="E269" s="189">
        <v>4</v>
      </c>
      <c r="F269" s="111">
        <v>100</v>
      </c>
      <c r="G269" s="114" t="s">
        <v>760</v>
      </c>
      <c r="H269" s="117">
        <v>113836.37</v>
      </c>
      <c r="I269" s="130" t="s">
        <v>761</v>
      </c>
      <c r="J269" s="113" t="s">
        <v>968</v>
      </c>
    </row>
    <row r="270" spans="1:10" ht="135" x14ac:dyDescent="0.25">
      <c r="A270" s="201">
        <v>258</v>
      </c>
      <c r="B270" s="156" t="s">
        <v>781</v>
      </c>
      <c r="C270" s="175"/>
      <c r="D270" s="114" t="s">
        <v>759</v>
      </c>
      <c r="E270" s="365">
        <v>83.37</v>
      </c>
      <c r="F270" s="111">
        <v>100</v>
      </c>
      <c r="G270" s="114" t="s">
        <v>760</v>
      </c>
      <c r="H270" s="117">
        <v>2372663.0499999998</v>
      </c>
      <c r="I270" s="130" t="s">
        <v>761</v>
      </c>
      <c r="J270" s="113" t="s">
        <v>968</v>
      </c>
    </row>
    <row r="271" spans="1:10" ht="22.5" x14ac:dyDescent="0.25">
      <c r="A271" s="201">
        <v>259</v>
      </c>
      <c r="B271" s="175" t="s">
        <v>971</v>
      </c>
      <c r="C271" s="175"/>
      <c r="D271" s="116" t="s">
        <v>759</v>
      </c>
      <c r="E271" s="366"/>
      <c r="F271" s="175"/>
      <c r="G271" s="116" t="s">
        <v>760</v>
      </c>
      <c r="H271" s="181">
        <v>0</v>
      </c>
      <c r="I271" s="175"/>
      <c r="J271" s="175"/>
    </row>
    <row r="272" spans="1:10" ht="33.75" x14ac:dyDescent="0.25">
      <c r="A272" s="201">
        <v>260</v>
      </c>
      <c r="B272" s="161" t="s">
        <v>1059</v>
      </c>
      <c r="C272" s="122"/>
      <c r="D272" s="120" t="s">
        <v>759</v>
      </c>
      <c r="E272" s="366"/>
      <c r="F272" s="149"/>
      <c r="G272" s="120" t="s">
        <v>760</v>
      </c>
      <c r="H272" s="121">
        <v>0</v>
      </c>
      <c r="I272" s="149"/>
      <c r="J272" s="149"/>
    </row>
    <row r="273" spans="1:10" ht="135" x14ac:dyDescent="0.25">
      <c r="A273" s="201">
        <v>261</v>
      </c>
      <c r="B273" s="156" t="s">
        <v>782</v>
      </c>
      <c r="C273" s="175"/>
      <c r="D273" s="114" t="s">
        <v>759</v>
      </c>
      <c r="E273" s="189">
        <v>3.55</v>
      </c>
      <c r="F273" s="111">
        <v>100</v>
      </c>
      <c r="G273" s="114" t="s">
        <v>760</v>
      </c>
      <c r="H273" s="117">
        <v>100915.94</v>
      </c>
      <c r="I273" s="130" t="s">
        <v>761</v>
      </c>
      <c r="J273" s="113" t="s">
        <v>968</v>
      </c>
    </row>
    <row r="274" spans="1:10" ht="135" x14ac:dyDescent="0.25">
      <c r="A274" s="201">
        <v>262</v>
      </c>
      <c r="B274" s="156" t="s">
        <v>783</v>
      </c>
      <c r="C274" s="175"/>
      <c r="D274" s="114" t="s">
        <v>759</v>
      </c>
      <c r="E274" s="365">
        <v>19.37</v>
      </c>
      <c r="F274" s="111">
        <v>100</v>
      </c>
      <c r="G274" s="114" t="s">
        <v>760</v>
      </c>
      <c r="H274" s="117">
        <v>551338.01</v>
      </c>
      <c r="I274" s="130" t="s">
        <v>761</v>
      </c>
      <c r="J274" s="113" t="s">
        <v>968</v>
      </c>
    </row>
    <row r="275" spans="1:10" ht="35.25" customHeight="1" x14ac:dyDescent="0.25">
      <c r="A275" s="201">
        <v>263</v>
      </c>
      <c r="B275" s="175" t="s">
        <v>972</v>
      </c>
      <c r="C275" s="175"/>
      <c r="D275" s="114" t="s">
        <v>759</v>
      </c>
      <c r="E275" s="366"/>
      <c r="F275" s="113"/>
      <c r="G275" s="114" t="s">
        <v>760</v>
      </c>
      <c r="H275" s="115">
        <v>0</v>
      </c>
      <c r="I275" s="113"/>
      <c r="J275" s="113"/>
    </row>
    <row r="276" spans="1:10" ht="22.5" x14ac:dyDescent="0.25">
      <c r="A276" s="201">
        <v>264</v>
      </c>
      <c r="B276" s="175" t="s">
        <v>973</v>
      </c>
      <c r="C276" s="175"/>
      <c r="D276" s="114" t="s">
        <v>759</v>
      </c>
      <c r="E276" s="367"/>
      <c r="F276" s="113"/>
      <c r="G276" s="114" t="s">
        <v>760</v>
      </c>
      <c r="H276" s="115">
        <v>0</v>
      </c>
      <c r="I276" s="113"/>
      <c r="J276" s="113"/>
    </row>
    <row r="277" spans="1:10" ht="146.25" x14ac:dyDescent="0.25">
      <c r="A277" s="201">
        <v>265</v>
      </c>
      <c r="B277" s="156" t="s">
        <v>784</v>
      </c>
      <c r="C277" s="175"/>
      <c r="D277" s="114" t="s">
        <v>759</v>
      </c>
      <c r="E277" s="115">
        <v>3.04</v>
      </c>
      <c r="F277" s="111">
        <v>300</v>
      </c>
      <c r="G277" s="114" t="s">
        <v>760</v>
      </c>
      <c r="H277" s="117">
        <v>198380.66</v>
      </c>
      <c r="I277" s="168" t="s">
        <v>669</v>
      </c>
      <c r="J277" s="113" t="s">
        <v>927</v>
      </c>
    </row>
    <row r="278" spans="1:10" ht="146.25" x14ac:dyDescent="0.25">
      <c r="A278" s="201">
        <v>266</v>
      </c>
      <c r="B278" s="156" t="s">
        <v>785</v>
      </c>
      <c r="C278" s="175"/>
      <c r="D278" s="114" t="s">
        <v>759</v>
      </c>
      <c r="E278" s="115">
        <v>1.21</v>
      </c>
      <c r="F278" s="111">
        <v>300</v>
      </c>
      <c r="G278" s="114" t="s">
        <v>760</v>
      </c>
      <c r="H278" s="117">
        <v>78843.600000000006</v>
      </c>
      <c r="I278" s="168" t="s">
        <v>669</v>
      </c>
      <c r="J278" s="113" t="s">
        <v>927</v>
      </c>
    </row>
    <row r="279" spans="1:10" ht="146.25" x14ac:dyDescent="0.25">
      <c r="A279" s="201">
        <v>267</v>
      </c>
      <c r="B279" s="156" t="s">
        <v>786</v>
      </c>
      <c r="C279" s="175"/>
      <c r="D279" s="114" t="s">
        <v>759</v>
      </c>
      <c r="E279" s="115">
        <v>1.33</v>
      </c>
      <c r="F279" s="111">
        <v>300</v>
      </c>
      <c r="G279" s="114" t="s">
        <v>760</v>
      </c>
      <c r="H279" s="117">
        <v>86473.62</v>
      </c>
      <c r="I279" s="168" t="s">
        <v>669</v>
      </c>
      <c r="J279" s="113" t="s">
        <v>927</v>
      </c>
    </row>
    <row r="280" spans="1:10" ht="146.25" x14ac:dyDescent="0.25">
      <c r="A280" s="201">
        <v>268</v>
      </c>
      <c r="B280" s="156" t="s">
        <v>787</v>
      </c>
      <c r="C280" s="175"/>
      <c r="D280" s="114" t="s">
        <v>759</v>
      </c>
      <c r="E280" s="115">
        <v>1.0900000000000001</v>
      </c>
      <c r="F280" s="111">
        <v>300</v>
      </c>
      <c r="G280" s="114" t="s">
        <v>760</v>
      </c>
      <c r="H280" s="180">
        <v>71213.570000000007</v>
      </c>
      <c r="I280" s="168" t="s">
        <v>669</v>
      </c>
      <c r="J280" s="113" t="s">
        <v>927</v>
      </c>
    </row>
    <row r="281" spans="1:10" ht="146.25" x14ac:dyDescent="0.25">
      <c r="A281" s="201">
        <v>269</v>
      </c>
      <c r="B281" s="156" t="s">
        <v>788</v>
      </c>
      <c r="C281" s="175"/>
      <c r="D281" s="114" t="s">
        <v>759</v>
      </c>
      <c r="E281" s="115">
        <v>1.05</v>
      </c>
      <c r="F281" s="111">
        <v>300</v>
      </c>
      <c r="G281" s="114" t="s">
        <v>760</v>
      </c>
      <c r="H281" s="180">
        <v>68670.23</v>
      </c>
      <c r="I281" s="168" t="s">
        <v>669</v>
      </c>
      <c r="J281" s="113" t="s">
        <v>927</v>
      </c>
    </row>
    <row r="282" spans="1:10" ht="146.25" x14ac:dyDescent="0.25">
      <c r="A282" s="201">
        <v>270</v>
      </c>
      <c r="B282" s="156" t="s">
        <v>1060</v>
      </c>
      <c r="C282" s="175"/>
      <c r="D282" s="116" t="s">
        <v>759</v>
      </c>
      <c r="E282" s="181">
        <v>0.86</v>
      </c>
      <c r="F282" s="182">
        <v>300</v>
      </c>
      <c r="G282" s="116" t="s">
        <v>760</v>
      </c>
      <c r="H282" s="183">
        <v>55953.52</v>
      </c>
      <c r="I282" s="179" t="s">
        <v>669</v>
      </c>
      <c r="J282" s="113" t="s">
        <v>927</v>
      </c>
    </row>
    <row r="283" spans="1:10" ht="146.25" x14ac:dyDescent="0.25">
      <c r="A283" s="201">
        <v>271</v>
      </c>
      <c r="B283" s="175" t="s">
        <v>974</v>
      </c>
      <c r="C283" s="175"/>
      <c r="D283" s="114" t="s">
        <v>759</v>
      </c>
      <c r="E283" s="115">
        <v>8.39</v>
      </c>
      <c r="F283" s="111">
        <v>300</v>
      </c>
      <c r="G283" s="114" t="s">
        <v>760</v>
      </c>
      <c r="H283" s="117">
        <v>546818.48</v>
      </c>
      <c r="I283" s="168" t="s">
        <v>669</v>
      </c>
      <c r="J283" s="113" t="s">
        <v>927</v>
      </c>
    </row>
    <row r="284" spans="1:10" ht="146.25" x14ac:dyDescent="0.25">
      <c r="A284" s="201">
        <v>272</v>
      </c>
      <c r="B284" s="156" t="s">
        <v>789</v>
      </c>
      <c r="C284" s="175"/>
      <c r="D284" s="114" t="s">
        <v>759</v>
      </c>
      <c r="E284" s="115">
        <v>0.9</v>
      </c>
      <c r="F284" s="111">
        <v>300</v>
      </c>
      <c r="G284" s="114" t="s">
        <v>760</v>
      </c>
      <c r="H284" s="117">
        <v>58496.86</v>
      </c>
      <c r="I284" s="168" t="s">
        <v>669</v>
      </c>
      <c r="J284" s="113" t="s">
        <v>927</v>
      </c>
    </row>
    <row r="285" spans="1:10" ht="146.25" x14ac:dyDescent="0.25">
      <c r="A285" s="201">
        <v>273</v>
      </c>
      <c r="B285" s="156" t="s">
        <v>790</v>
      </c>
      <c r="C285" s="175"/>
      <c r="D285" s="114" t="s">
        <v>759</v>
      </c>
      <c r="E285" s="115">
        <v>1.29</v>
      </c>
      <c r="F285" s="111">
        <v>300</v>
      </c>
      <c r="G285" s="114" t="s">
        <v>760</v>
      </c>
      <c r="H285" s="117">
        <v>83930.28</v>
      </c>
      <c r="I285" s="168" t="s">
        <v>669</v>
      </c>
      <c r="J285" s="113" t="s">
        <v>927</v>
      </c>
    </row>
    <row r="286" spans="1:10" ht="146.25" x14ac:dyDescent="0.25">
      <c r="A286" s="201">
        <v>274</v>
      </c>
      <c r="B286" s="156" t="s">
        <v>791</v>
      </c>
      <c r="C286" s="175"/>
      <c r="D286" s="114" t="s">
        <v>759</v>
      </c>
      <c r="E286" s="115">
        <v>0.66</v>
      </c>
      <c r="F286" s="111">
        <v>300</v>
      </c>
      <c r="G286" s="114" t="s">
        <v>760</v>
      </c>
      <c r="H286" s="117">
        <v>43236.81</v>
      </c>
      <c r="I286" s="168" t="s">
        <v>669</v>
      </c>
      <c r="J286" s="113" t="s">
        <v>927</v>
      </c>
    </row>
    <row r="287" spans="1:10" ht="146.25" x14ac:dyDescent="0.25">
      <c r="A287" s="201">
        <v>275</v>
      </c>
      <c r="B287" s="156" t="s">
        <v>1061</v>
      </c>
      <c r="C287" s="175"/>
      <c r="D287" s="116" t="s">
        <v>759</v>
      </c>
      <c r="E287" s="181">
        <v>2.15</v>
      </c>
      <c r="F287" s="182">
        <v>300</v>
      </c>
      <c r="G287" s="116" t="s">
        <v>760</v>
      </c>
      <c r="H287" s="184">
        <v>139883.79999999999</v>
      </c>
      <c r="I287" s="179" t="s">
        <v>669</v>
      </c>
      <c r="J287" s="113" t="s">
        <v>927</v>
      </c>
    </row>
    <row r="288" spans="1:10" ht="146.25" x14ac:dyDescent="0.25">
      <c r="A288" s="201">
        <v>276</v>
      </c>
      <c r="B288" s="156" t="s">
        <v>792</v>
      </c>
      <c r="C288" s="175"/>
      <c r="D288" s="114" t="s">
        <v>759</v>
      </c>
      <c r="E288" s="115">
        <v>1.99</v>
      </c>
      <c r="F288" s="111">
        <v>300</v>
      </c>
      <c r="G288" s="114" t="s">
        <v>760</v>
      </c>
      <c r="H288" s="117">
        <v>129710.43</v>
      </c>
      <c r="I288" s="168" t="s">
        <v>669</v>
      </c>
      <c r="J288" s="113" t="s">
        <v>927</v>
      </c>
    </row>
    <row r="289" spans="1:10" ht="146.25" x14ac:dyDescent="0.25">
      <c r="A289" s="201">
        <v>277</v>
      </c>
      <c r="B289" s="156" t="s">
        <v>793</v>
      </c>
      <c r="C289" s="175"/>
      <c r="D289" s="114" t="s">
        <v>759</v>
      </c>
      <c r="E289" s="115">
        <v>0.66</v>
      </c>
      <c r="F289" s="111">
        <v>300</v>
      </c>
      <c r="G289" s="114" t="s">
        <v>760</v>
      </c>
      <c r="H289" s="117">
        <v>43236.81</v>
      </c>
      <c r="I289" s="168" t="s">
        <v>669</v>
      </c>
      <c r="J289" s="113" t="s">
        <v>927</v>
      </c>
    </row>
    <row r="290" spans="1:10" ht="146.25" x14ac:dyDescent="0.25">
      <c r="A290" s="201">
        <v>278</v>
      </c>
      <c r="B290" s="156" t="s">
        <v>794</v>
      </c>
      <c r="C290" s="175"/>
      <c r="D290" s="114" t="s">
        <v>759</v>
      </c>
      <c r="E290" s="115">
        <v>0.23</v>
      </c>
      <c r="F290" s="111">
        <v>300</v>
      </c>
      <c r="G290" s="114" t="s">
        <v>760</v>
      </c>
      <c r="H290" s="117">
        <v>15260.05</v>
      </c>
      <c r="I290" s="168" t="s">
        <v>669</v>
      </c>
      <c r="J290" s="113" t="s">
        <v>927</v>
      </c>
    </row>
    <row r="291" spans="1:10" ht="146.25" x14ac:dyDescent="0.25">
      <c r="A291" s="201">
        <v>279</v>
      </c>
      <c r="B291" s="156" t="s">
        <v>795</v>
      </c>
      <c r="C291" s="175"/>
      <c r="D291" s="114" t="s">
        <v>759</v>
      </c>
      <c r="E291" s="115">
        <v>0.23</v>
      </c>
      <c r="F291" s="111">
        <v>300</v>
      </c>
      <c r="G291" s="114" t="s">
        <v>760</v>
      </c>
      <c r="H291" s="117">
        <v>15260.05</v>
      </c>
      <c r="I291" s="168" t="s">
        <v>669</v>
      </c>
      <c r="J291" s="113" t="s">
        <v>927</v>
      </c>
    </row>
    <row r="292" spans="1:10" ht="146.25" x14ac:dyDescent="0.25">
      <c r="A292" s="201">
        <v>280</v>
      </c>
      <c r="B292" s="156" t="s">
        <v>1062</v>
      </c>
      <c r="C292" s="175"/>
      <c r="D292" s="114" t="s">
        <v>759</v>
      </c>
      <c r="E292" s="115">
        <v>1.56</v>
      </c>
      <c r="F292" s="111">
        <v>300</v>
      </c>
      <c r="G292" s="114" t="s">
        <v>760</v>
      </c>
      <c r="H292" s="117">
        <v>101733.67</v>
      </c>
      <c r="I292" s="168" t="s">
        <v>669</v>
      </c>
      <c r="J292" s="113" t="s">
        <v>927</v>
      </c>
    </row>
    <row r="293" spans="1:10" ht="146.25" x14ac:dyDescent="0.25">
      <c r="A293" s="201">
        <v>281</v>
      </c>
      <c r="B293" s="156" t="s">
        <v>796</v>
      </c>
      <c r="C293" s="175"/>
      <c r="D293" s="114" t="s">
        <v>759</v>
      </c>
      <c r="E293" s="115">
        <v>0.66</v>
      </c>
      <c r="F293" s="111">
        <v>300</v>
      </c>
      <c r="G293" s="114" t="s">
        <v>760</v>
      </c>
      <c r="H293" s="126">
        <v>43236.81</v>
      </c>
      <c r="I293" s="168" t="s">
        <v>669</v>
      </c>
      <c r="J293" s="113" t="s">
        <v>927</v>
      </c>
    </row>
    <row r="294" spans="1:10" ht="146.25" x14ac:dyDescent="0.25">
      <c r="A294" s="201">
        <v>282</v>
      </c>
      <c r="B294" s="156" t="s">
        <v>797</v>
      </c>
      <c r="C294" s="175"/>
      <c r="D294" s="114" t="s">
        <v>759</v>
      </c>
      <c r="E294" s="115">
        <v>0.12</v>
      </c>
      <c r="F294" s="111">
        <v>300</v>
      </c>
      <c r="G294" s="114" t="s">
        <v>760</v>
      </c>
      <c r="H294" s="126">
        <v>7825.67</v>
      </c>
      <c r="I294" s="168" t="s">
        <v>669</v>
      </c>
      <c r="J294" s="113" t="s">
        <v>927</v>
      </c>
    </row>
    <row r="295" spans="1:10" ht="146.25" x14ac:dyDescent="0.25">
      <c r="A295" s="201">
        <v>283</v>
      </c>
      <c r="B295" s="156" t="s">
        <v>798</v>
      </c>
      <c r="C295" s="175"/>
      <c r="D295" s="114" t="s">
        <v>759</v>
      </c>
      <c r="E295" s="115">
        <v>0.78</v>
      </c>
      <c r="F295" s="111">
        <v>300</v>
      </c>
      <c r="G295" s="114" t="s">
        <v>760</v>
      </c>
      <c r="H295" s="180">
        <v>50866.84</v>
      </c>
      <c r="I295" s="168" t="s">
        <v>669</v>
      </c>
      <c r="J295" s="113" t="s">
        <v>927</v>
      </c>
    </row>
    <row r="296" spans="1:10" ht="146.25" x14ac:dyDescent="0.25">
      <c r="A296" s="201">
        <v>284</v>
      </c>
      <c r="B296" s="156" t="s">
        <v>799</v>
      </c>
      <c r="C296" s="175"/>
      <c r="D296" s="114" t="s">
        <v>759</v>
      </c>
      <c r="E296" s="115">
        <v>0.94</v>
      </c>
      <c r="F296" s="111">
        <v>300</v>
      </c>
      <c r="G296" s="114" t="s">
        <v>760</v>
      </c>
      <c r="H296" s="180">
        <v>61040.2</v>
      </c>
      <c r="I296" s="168" t="s">
        <v>669</v>
      </c>
      <c r="J296" s="113" t="s">
        <v>927</v>
      </c>
    </row>
    <row r="297" spans="1:10" ht="146.25" x14ac:dyDescent="0.25">
      <c r="A297" s="201">
        <v>285</v>
      </c>
      <c r="B297" s="156" t="s">
        <v>800</v>
      </c>
      <c r="C297" s="175"/>
      <c r="D297" s="114" t="s">
        <v>759</v>
      </c>
      <c r="E297" s="115">
        <v>0.35</v>
      </c>
      <c r="F297" s="111">
        <v>300</v>
      </c>
      <c r="G297" s="114" t="s">
        <v>760</v>
      </c>
      <c r="H297" s="180">
        <v>22890.080000000002</v>
      </c>
      <c r="I297" s="168" t="s">
        <v>669</v>
      </c>
      <c r="J297" s="113" t="s">
        <v>927</v>
      </c>
    </row>
    <row r="298" spans="1:10" ht="146.25" x14ac:dyDescent="0.25">
      <c r="A298" s="201">
        <v>286</v>
      </c>
      <c r="B298" s="156" t="s">
        <v>802</v>
      </c>
      <c r="C298" s="156" t="s">
        <v>803</v>
      </c>
      <c r="D298" s="114" t="s">
        <v>759</v>
      </c>
      <c r="E298" s="115">
        <v>0.9</v>
      </c>
      <c r="F298" s="111">
        <v>300</v>
      </c>
      <c r="G298" s="114" t="s">
        <v>760</v>
      </c>
      <c r="H298" s="180">
        <v>58692.5</v>
      </c>
      <c r="I298" s="168" t="s">
        <v>669</v>
      </c>
      <c r="J298" s="113" t="s">
        <v>927</v>
      </c>
    </row>
    <row r="299" spans="1:10" ht="146.25" x14ac:dyDescent="0.25">
      <c r="A299" s="201">
        <v>287</v>
      </c>
      <c r="B299" s="156" t="s">
        <v>804</v>
      </c>
      <c r="C299" s="175"/>
      <c r="D299" s="114" t="s">
        <v>759</v>
      </c>
      <c r="E299" s="115">
        <v>0.55000000000000004</v>
      </c>
      <c r="F299" s="111">
        <v>300</v>
      </c>
      <c r="G299" s="114" t="s">
        <v>760</v>
      </c>
      <c r="H299" s="180">
        <v>35606.78</v>
      </c>
      <c r="I299" s="168" t="s">
        <v>669</v>
      </c>
      <c r="J299" s="113" t="s">
        <v>927</v>
      </c>
    </row>
    <row r="300" spans="1:10" ht="146.25" x14ac:dyDescent="0.25">
      <c r="A300" s="201">
        <v>288</v>
      </c>
      <c r="B300" s="156" t="s">
        <v>805</v>
      </c>
      <c r="C300" s="175"/>
      <c r="D300" s="114" t="s">
        <v>759</v>
      </c>
      <c r="E300" s="115">
        <v>0.31</v>
      </c>
      <c r="F300" s="111">
        <v>300</v>
      </c>
      <c r="G300" s="114" t="s">
        <v>760</v>
      </c>
      <c r="H300" s="117">
        <v>20346.73</v>
      </c>
      <c r="I300" s="168" t="s">
        <v>669</v>
      </c>
      <c r="J300" s="113" t="s">
        <v>927</v>
      </c>
    </row>
    <row r="301" spans="1:10" ht="146.25" x14ac:dyDescent="0.25">
      <c r="A301" s="201">
        <v>289</v>
      </c>
      <c r="B301" s="156" t="s">
        <v>806</v>
      </c>
      <c r="C301" s="175"/>
      <c r="D301" s="114" t="s">
        <v>759</v>
      </c>
      <c r="E301" s="115">
        <v>0.47</v>
      </c>
      <c r="F301" s="111">
        <v>300</v>
      </c>
      <c r="G301" s="114" t="s">
        <v>760</v>
      </c>
      <c r="H301" s="117">
        <v>30520.1</v>
      </c>
      <c r="I301" s="168" t="s">
        <v>669</v>
      </c>
      <c r="J301" s="113" t="s">
        <v>927</v>
      </c>
    </row>
    <row r="302" spans="1:10" ht="146.25" x14ac:dyDescent="0.25">
      <c r="A302" s="201">
        <v>290</v>
      </c>
      <c r="B302" s="156" t="s">
        <v>807</v>
      </c>
      <c r="C302" s="175"/>
      <c r="D302" s="116" t="s">
        <v>759</v>
      </c>
      <c r="E302" s="181">
        <v>2.61</v>
      </c>
      <c r="F302" s="182">
        <v>300</v>
      </c>
      <c r="G302" s="116" t="s">
        <v>760</v>
      </c>
      <c r="H302" s="184">
        <v>170403.9</v>
      </c>
      <c r="I302" s="179" t="s">
        <v>669</v>
      </c>
      <c r="J302" s="113" t="s">
        <v>927</v>
      </c>
    </row>
    <row r="303" spans="1:10" ht="146.25" x14ac:dyDescent="0.25">
      <c r="A303" s="201">
        <v>291</v>
      </c>
      <c r="B303" s="156" t="s">
        <v>808</v>
      </c>
      <c r="C303" s="175"/>
      <c r="D303" s="114" t="s">
        <v>759</v>
      </c>
      <c r="E303" s="115">
        <v>0.35</v>
      </c>
      <c r="F303" s="111">
        <v>300</v>
      </c>
      <c r="G303" s="114" t="s">
        <v>760</v>
      </c>
      <c r="H303" s="180">
        <v>22890.080000000002</v>
      </c>
      <c r="I303" s="168" t="s">
        <v>669</v>
      </c>
      <c r="J303" s="113" t="s">
        <v>927</v>
      </c>
    </row>
    <row r="304" spans="1:10" ht="146.25" x14ac:dyDescent="0.25">
      <c r="A304" s="201">
        <v>292</v>
      </c>
      <c r="B304" s="156" t="s">
        <v>809</v>
      </c>
      <c r="C304" s="175"/>
      <c r="D304" s="114" t="s">
        <v>759</v>
      </c>
      <c r="E304" s="115">
        <v>0.35</v>
      </c>
      <c r="F304" s="111">
        <v>300</v>
      </c>
      <c r="G304" s="114" t="s">
        <v>760</v>
      </c>
      <c r="H304" s="180">
        <v>22890.080000000002</v>
      </c>
      <c r="I304" s="168" t="s">
        <v>669</v>
      </c>
      <c r="J304" s="113" t="s">
        <v>927</v>
      </c>
    </row>
    <row r="305" spans="1:10" ht="146.25" x14ac:dyDescent="0.25">
      <c r="A305" s="201">
        <v>293</v>
      </c>
      <c r="B305" s="156" t="s">
        <v>810</v>
      </c>
      <c r="C305" s="175"/>
      <c r="D305" s="114" t="s">
        <v>759</v>
      </c>
      <c r="E305" s="115">
        <v>0.82</v>
      </c>
      <c r="F305" s="111">
        <v>300</v>
      </c>
      <c r="G305" s="114" t="s">
        <v>760</v>
      </c>
      <c r="H305" s="117">
        <v>53410.18</v>
      </c>
      <c r="I305" s="168" t="s">
        <v>669</v>
      </c>
      <c r="J305" s="113" t="s">
        <v>927</v>
      </c>
    </row>
    <row r="306" spans="1:10" ht="146.25" x14ac:dyDescent="0.25">
      <c r="A306" s="201">
        <v>294</v>
      </c>
      <c r="B306" s="156" t="s">
        <v>811</v>
      </c>
      <c r="C306" s="175"/>
      <c r="D306" s="114" t="s">
        <v>759</v>
      </c>
      <c r="E306" s="115">
        <v>1.64</v>
      </c>
      <c r="F306" s="111">
        <v>300</v>
      </c>
      <c r="G306" s="114" t="s">
        <v>760</v>
      </c>
      <c r="H306" s="117">
        <v>106820.35</v>
      </c>
      <c r="I306" s="168" t="s">
        <v>669</v>
      </c>
      <c r="J306" s="113" t="s">
        <v>927</v>
      </c>
    </row>
    <row r="307" spans="1:10" ht="146.25" x14ac:dyDescent="0.25">
      <c r="A307" s="201">
        <v>295</v>
      </c>
      <c r="B307" s="156" t="s">
        <v>812</v>
      </c>
      <c r="C307" s="156" t="s">
        <v>813</v>
      </c>
      <c r="D307" s="114" t="s">
        <v>759</v>
      </c>
      <c r="E307" s="115">
        <v>1.29</v>
      </c>
      <c r="F307" s="111">
        <v>300</v>
      </c>
      <c r="G307" s="114" t="s">
        <v>760</v>
      </c>
      <c r="H307" s="117">
        <v>83930.28</v>
      </c>
      <c r="I307" s="168" t="s">
        <v>669</v>
      </c>
      <c r="J307" s="113" t="s">
        <v>927</v>
      </c>
    </row>
    <row r="308" spans="1:10" ht="146.25" x14ac:dyDescent="0.25">
      <c r="A308" s="201">
        <v>296</v>
      </c>
      <c r="B308" s="156" t="s">
        <v>814</v>
      </c>
      <c r="C308" s="175"/>
      <c r="D308" s="114" t="s">
        <v>759</v>
      </c>
      <c r="E308" s="115">
        <v>0.98</v>
      </c>
      <c r="F308" s="111">
        <v>300</v>
      </c>
      <c r="G308" s="114" t="s">
        <v>760</v>
      </c>
      <c r="H308" s="117">
        <v>63583.54</v>
      </c>
      <c r="I308" s="114" t="s">
        <v>669</v>
      </c>
      <c r="J308" s="113" t="s">
        <v>927</v>
      </c>
    </row>
    <row r="309" spans="1:10" ht="33.75" x14ac:dyDescent="0.25">
      <c r="A309" s="201">
        <v>297</v>
      </c>
      <c r="B309" s="175" t="s">
        <v>978</v>
      </c>
      <c r="C309" s="175"/>
      <c r="D309" s="114" t="s">
        <v>759</v>
      </c>
      <c r="E309" s="115">
        <v>1.33</v>
      </c>
      <c r="F309" s="111">
        <v>30</v>
      </c>
      <c r="G309" s="114" t="s">
        <v>760</v>
      </c>
      <c r="H309" s="115">
        <v>0</v>
      </c>
      <c r="I309" s="113"/>
      <c r="J309" s="113"/>
    </row>
    <row r="310" spans="1:10" ht="45" x14ac:dyDescent="0.25">
      <c r="A310" s="201">
        <v>298</v>
      </c>
      <c r="B310" s="156" t="s">
        <v>1094</v>
      </c>
      <c r="C310" s="156" t="s">
        <v>370</v>
      </c>
      <c r="D310" s="114" t="s">
        <v>657</v>
      </c>
      <c r="E310" s="115">
        <v>1250</v>
      </c>
      <c r="F310" s="113"/>
      <c r="G310" s="114" t="s">
        <v>584</v>
      </c>
      <c r="H310" s="115">
        <v>0</v>
      </c>
      <c r="I310" s="114" t="s">
        <v>373</v>
      </c>
      <c r="J310" s="112" t="s">
        <v>636</v>
      </c>
    </row>
    <row r="311" spans="1:10" ht="146.25" x14ac:dyDescent="0.25">
      <c r="A311" s="201">
        <v>299</v>
      </c>
      <c r="B311" s="175" t="s">
        <v>981</v>
      </c>
      <c r="C311" s="156" t="s">
        <v>370</v>
      </c>
      <c r="D311" s="114" t="s">
        <v>657</v>
      </c>
      <c r="E311" s="115">
        <v>1700</v>
      </c>
      <c r="F311" s="194">
        <v>400</v>
      </c>
      <c r="G311" s="114" t="s">
        <v>584</v>
      </c>
      <c r="H311" s="117">
        <v>104782.19</v>
      </c>
      <c r="I311" s="168" t="s">
        <v>669</v>
      </c>
      <c r="J311" s="113" t="s">
        <v>927</v>
      </c>
    </row>
    <row r="312" spans="1:10" ht="135" x14ac:dyDescent="0.25">
      <c r="A312" s="201">
        <v>300</v>
      </c>
      <c r="B312" s="175" t="s">
        <v>982</v>
      </c>
      <c r="C312" s="156" t="s">
        <v>815</v>
      </c>
      <c r="D312" s="114" t="s">
        <v>759</v>
      </c>
      <c r="E312" s="115">
        <v>3.1</v>
      </c>
      <c r="F312" s="111">
        <v>200</v>
      </c>
      <c r="G312" s="114" t="s">
        <v>571</v>
      </c>
      <c r="H312" s="117">
        <v>154054.68</v>
      </c>
      <c r="I312" s="168" t="s">
        <v>647</v>
      </c>
      <c r="J312" s="113" t="s">
        <v>983</v>
      </c>
    </row>
    <row r="313" spans="1:10" ht="146.25" x14ac:dyDescent="0.25">
      <c r="A313" s="201">
        <v>301</v>
      </c>
      <c r="B313" s="156" t="s">
        <v>1110</v>
      </c>
      <c r="C313" s="156" t="s">
        <v>816</v>
      </c>
      <c r="D313" s="114" t="s">
        <v>759</v>
      </c>
      <c r="E313" s="115">
        <v>3.98</v>
      </c>
      <c r="F313" s="111">
        <v>300</v>
      </c>
      <c r="G313" s="114" t="s">
        <v>571</v>
      </c>
      <c r="H313" s="117">
        <v>213979.37</v>
      </c>
      <c r="I313" s="168" t="s">
        <v>669</v>
      </c>
      <c r="J313" s="113" t="s">
        <v>927</v>
      </c>
    </row>
    <row r="314" spans="1:10" ht="146.25" x14ac:dyDescent="0.25">
      <c r="A314" s="201">
        <v>302</v>
      </c>
      <c r="B314" s="175" t="s">
        <v>985</v>
      </c>
      <c r="C314" s="156" t="s">
        <v>816</v>
      </c>
      <c r="D314" s="114" t="s">
        <v>759</v>
      </c>
      <c r="E314" s="115">
        <v>3.7</v>
      </c>
      <c r="F314" s="111">
        <v>400</v>
      </c>
      <c r="G314" s="114" t="s">
        <v>818</v>
      </c>
      <c r="H314" s="117">
        <v>321616.07</v>
      </c>
      <c r="I314" s="168" t="s">
        <v>669</v>
      </c>
      <c r="J314" s="113" t="s">
        <v>927</v>
      </c>
    </row>
    <row r="315" spans="1:10" ht="146.25" x14ac:dyDescent="0.25">
      <c r="A315" s="201">
        <v>303</v>
      </c>
      <c r="B315" s="156" t="s">
        <v>819</v>
      </c>
      <c r="C315" s="156" t="s">
        <v>820</v>
      </c>
      <c r="D315" s="114" t="s">
        <v>759</v>
      </c>
      <c r="E315" s="115">
        <v>0.5</v>
      </c>
      <c r="F315" s="111">
        <v>300</v>
      </c>
      <c r="G315" s="114" t="s">
        <v>818</v>
      </c>
      <c r="H315" s="117">
        <v>43461.63</v>
      </c>
      <c r="I315" s="168" t="s">
        <v>669</v>
      </c>
      <c r="J315" s="112" t="s">
        <v>13</v>
      </c>
    </row>
    <row r="316" spans="1:10" ht="146.25" x14ac:dyDescent="0.25">
      <c r="A316" s="201">
        <v>304</v>
      </c>
      <c r="B316" s="156" t="s">
        <v>821</v>
      </c>
      <c r="C316" s="156" t="s">
        <v>820</v>
      </c>
      <c r="D316" s="114" t="s">
        <v>759</v>
      </c>
      <c r="E316" s="115">
        <v>0.1</v>
      </c>
      <c r="F316" s="111">
        <v>300</v>
      </c>
      <c r="G316" s="114" t="s">
        <v>571</v>
      </c>
      <c r="H316" s="126">
        <v>5376.37</v>
      </c>
      <c r="I316" s="168" t="s">
        <v>669</v>
      </c>
      <c r="J316" s="113" t="s">
        <v>927</v>
      </c>
    </row>
    <row r="317" spans="1:10" ht="135" x14ac:dyDescent="0.25">
      <c r="A317" s="201">
        <v>305</v>
      </c>
      <c r="B317" s="156" t="s">
        <v>822</v>
      </c>
      <c r="C317" s="156" t="s">
        <v>823</v>
      </c>
      <c r="D317" s="114" t="s">
        <v>759</v>
      </c>
      <c r="E317" s="115">
        <v>0.4</v>
      </c>
      <c r="F317" s="111">
        <v>200</v>
      </c>
      <c r="G317" s="114" t="s">
        <v>818</v>
      </c>
      <c r="H317" s="126">
        <v>32138.11</v>
      </c>
      <c r="I317" s="168" t="s">
        <v>647</v>
      </c>
      <c r="J317" s="113" t="s">
        <v>983</v>
      </c>
    </row>
    <row r="318" spans="1:10" ht="146.25" x14ac:dyDescent="0.25">
      <c r="A318" s="201">
        <v>306</v>
      </c>
      <c r="B318" s="156" t="s">
        <v>824</v>
      </c>
      <c r="C318" s="156" t="s">
        <v>825</v>
      </c>
      <c r="D318" s="114" t="s">
        <v>759</v>
      </c>
      <c r="E318" s="115">
        <v>0.3</v>
      </c>
      <c r="F318" s="111">
        <v>300</v>
      </c>
      <c r="G318" s="114" t="s">
        <v>571</v>
      </c>
      <c r="H318" s="126">
        <v>16129.1</v>
      </c>
      <c r="I318" s="168" t="s">
        <v>669</v>
      </c>
      <c r="J318" s="113" t="s">
        <v>927</v>
      </c>
    </row>
    <row r="319" spans="1:10" ht="146.25" x14ac:dyDescent="0.25">
      <c r="A319" s="201">
        <v>307</v>
      </c>
      <c r="B319" s="156" t="s">
        <v>826</v>
      </c>
      <c r="C319" s="156" t="s">
        <v>825</v>
      </c>
      <c r="D319" s="114" t="s">
        <v>759</v>
      </c>
      <c r="E319" s="115">
        <v>0.06</v>
      </c>
      <c r="F319" s="111">
        <v>400</v>
      </c>
      <c r="G319" s="114" t="s">
        <v>571</v>
      </c>
      <c r="H319" s="126">
        <v>3440.87</v>
      </c>
      <c r="I319" s="168" t="s">
        <v>669</v>
      </c>
      <c r="J319" s="113" t="s">
        <v>927</v>
      </c>
    </row>
    <row r="320" spans="1:10" ht="33.75" x14ac:dyDescent="0.25">
      <c r="A320" s="201">
        <v>308</v>
      </c>
      <c r="B320" s="156" t="s">
        <v>1483</v>
      </c>
      <c r="C320" s="156" t="s">
        <v>825</v>
      </c>
      <c r="D320" s="116" t="s">
        <v>759</v>
      </c>
      <c r="E320" s="181">
        <v>1.18</v>
      </c>
      <c r="F320" s="182">
        <v>1400</v>
      </c>
      <c r="G320" s="113" t="s">
        <v>987</v>
      </c>
      <c r="H320" s="181">
        <v>0</v>
      </c>
      <c r="I320" s="113"/>
      <c r="J320" s="113"/>
    </row>
    <row r="321" spans="1:10" ht="146.25" x14ac:dyDescent="0.25">
      <c r="A321" s="201">
        <v>309</v>
      </c>
      <c r="B321" s="156" t="s">
        <v>827</v>
      </c>
      <c r="C321" s="156" t="s">
        <v>823</v>
      </c>
      <c r="D321" s="114" t="s">
        <v>759</v>
      </c>
      <c r="E321" s="115">
        <v>1</v>
      </c>
      <c r="F321" s="111">
        <v>200</v>
      </c>
      <c r="G321" s="114" t="s">
        <v>818</v>
      </c>
      <c r="H321" s="126">
        <v>80345.289999999994</v>
      </c>
      <c r="I321" s="168" t="s">
        <v>647</v>
      </c>
      <c r="J321" s="112" t="s">
        <v>14</v>
      </c>
    </row>
    <row r="322" spans="1:10" ht="146.25" x14ac:dyDescent="0.25">
      <c r="A322" s="201">
        <v>310</v>
      </c>
      <c r="B322" s="156" t="s">
        <v>828</v>
      </c>
      <c r="C322" s="156" t="s">
        <v>829</v>
      </c>
      <c r="D322" s="114" t="s">
        <v>759</v>
      </c>
      <c r="E322" s="115">
        <v>2</v>
      </c>
      <c r="F322" s="111">
        <v>300</v>
      </c>
      <c r="G322" s="114" t="s">
        <v>818</v>
      </c>
      <c r="H322" s="117">
        <v>173846.53</v>
      </c>
      <c r="I322" s="168" t="s">
        <v>669</v>
      </c>
      <c r="J322" s="113" t="s">
        <v>927</v>
      </c>
    </row>
    <row r="323" spans="1:10" ht="112.5" x14ac:dyDescent="0.25">
      <c r="A323" s="201">
        <v>311</v>
      </c>
      <c r="B323" s="156" t="s">
        <v>830</v>
      </c>
      <c r="C323" s="156" t="s">
        <v>831</v>
      </c>
      <c r="D323" s="114" t="s">
        <v>759</v>
      </c>
      <c r="E323" s="115">
        <v>0.6</v>
      </c>
      <c r="F323" s="111">
        <v>500</v>
      </c>
      <c r="G323" s="114" t="s">
        <v>584</v>
      </c>
      <c r="H323" s="117">
        <v>117387.04</v>
      </c>
      <c r="I323" s="168" t="s">
        <v>650</v>
      </c>
      <c r="J323" s="113" t="s">
        <v>911</v>
      </c>
    </row>
    <row r="324" spans="1:10" ht="112.5" x14ac:dyDescent="0.25">
      <c r="A324" s="201">
        <v>312</v>
      </c>
      <c r="B324" s="156" t="s">
        <v>832</v>
      </c>
      <c r="C324" s="156" t="s">
        <v>833</v>
      </c>
      <c r="D324" s="114" t="s">
        <v>759</v>
      </c>
      <c r="E324" s="115">
        <v>5.6</v>
      </c>
      <c r="F324" s="111">
        <v>1000</v>
      </c>
      <c r="G324" s="114" t="s">
        <v>584</v>
      </c>
      <c r="H324" s="117">
        <v>939775.6</v>
      </c>
      <c r="I324" s="168" t="s">
        <v>652</v>
      </c>
      <c r="J324" s="113" t="s">
        <v>906</v>
      </c>
    </row>
    <row r="325" spans="1:10" ht="112.5" x14ac:dyDescent="0.25">
      <c r="A325" s="201">
        <v>313</v>
      </c>
      <c r="B325" s="156" t="s">
        <v>834</v>
      </c>
      <c r="C325" s="156" t="s">
        <v>835</v>
      </c>
      <c r="D325" s="114" t="s">
        <v>759</v>
      </c>
      <c r="E325" s="115">
        <v>1.5</v>
      </c>
      <c r="F325" s="111">
        <v>600</v>
      </c>
      <c r="G325" s="114" t="s">
        <v>566</v>
      </c>
      <c r="H325" s="117">
        <v>275514.53000000003</v>
      </c>
      <c r="I325" s="168" t="s">
        <v>650</v>
      </c>
      <c r="J325" s="113" t="s">
        <v>911</v>
      </c>
    </row>
    <row r="326" spans="1:10" ht="112.5" x14ac:dyDescent="0.25">
      <c r="A326" s="201">
        <v>314</v>
      </c>
      <c r="B326" s="156" t="s">
        <v>836</v>
      </c>
      <c r="C326" s="156" t="s">
        <v>837</v>
      </c>
      <c r="D326" s="114" t="s">
        <v>759</v>
      </c>
      <c r="E326" s="115">
        <v>0.3</v>
      </c>
      <c r="F326" s="111">
        <v>1000</v>
      </c>
      <c r="G326" s="114" t="s">
        <v>566</v>
      </c>
      <c r="H326" s="117">
        <v>47265.22</v>
      </c>
      <c r="I326" s="168" t="s">
        <v>652</v>
      </c>
      <c r="J326" s="113" t="s">
        <v>906</v>
      </c>
    </row>
    <row r="327" spans="1:10" ht="45" x14ac:dyDescent="0.25">
      <c r="A327" s="201">
        <v>315</v>
      </c>
      <c r="B327" s="175" t="s">
        <v>990</v>
      </c>
      <c r="C327" s="156" t="s">
        <v>838</v>
      </c>
      <c r="D327" s="114" t="s">
        <v>759</v>
      </c>
      <c r="E327" s="115">
        <v>0.4</v>
      </c>
      <c r="F327" s="111">
        <v>1200</v>
      </c>
      <c r="G327" s="114" t="s">
        <v>571</v>
      </c>
      <c r="H327" s="117">
        <v>58552.63</v>
      </c>
      <c r="I327" s="113"/>
      <c r="J327" s="113"/>
    </row>
    <row r="328" spans="1:10" ht="146.25" x14ac:dyDescent="0.25">
      <c r="A328" s="201">
        <v>316</v>
      </c>
      <c r="B328" s="156" t="s">
        <v>1095</v>
      </c>
      <c r="C328" s="156" t="s">
        <v>838</v>
      </c>
      <c r="D328" s="116" t="s">
        <v>759</v>
      </c>
      <c r="E328" s="181">
        <v>1.1000000000000001</v>
      </c>
      <c r="F328" s="182">
        <v>300</v>
      </c>
      <c r="G328" s="116" t="s">
        <v>571</v>
      </c>
      <c r="H328" s="184">
        <v>59140.03</v>
      </c>
      <c r="I328" s="179" t="s">
        <v>669</v>
      </c>
      <c r="J328" s="112" t="s">
        <v>11</v>
      </c>
    </row>
    <row r="329" spans="1:10" ht="146.25" x14ac:dyDescent="0.25">
      <c r="A329" s="201">
        <v>317</v>
      </c>
      <c r="B329" s="156" t="s">
        <v>843</v>
      </c>
      <c r="C329" s="156" t="s">
        <v>844</v>
      </c>
      <c r="D329" s="114" t="s">
        <v>759</v>
      </c>
      <c r="E329" s="115">
        <v>1</v>
      </c>
      <c r="F329" s="111">
        <v>400</v>
      </c>
      <c r="G329" s="114" t="s">
        <v>566</v>
      </c>
      <c r="H329" s="180">
        <v>57865.919999999998</v>
      </c>
      <c r="I329" s="168" t="s">
        <v>669</v>
      </c>
      <c r="J329" s="113" t="s">
        <v>927</v>
      </c>
    </row>
    <row r="330" spans="1:10" ht="146.25" x14ac:dyDescent="0.25">
      <c r="A330" s="201">
        <v>318</v>
      </c>
      <c r="B330" s="156" t="s">
        <v>1096</v>
      </c>
      <c r="C330" s="156" t="s">
        <v>1097</v>
      </c>
      <c r="D330" s="114" t="s">
        <v>759</v>
      </c>
      <c r="E330" s="115">
        <v>0.6</v>
      </c>
      <c r="F330" s="111">
        <v>300</v>
      </c>
      <c r="G330" s="114" t="s">
        <v>566</v>
      </c>
      <c r="H330" s="180">
        <v>34719.550000000003</v>
      </c>
      <c r="I330" s="168" t="s">
        <v>669</v>
      </c>
      <c r="J330" s="113" t="s">
        <v>927</v>
      </c>
    </row>
    <row r="331" spans="1:10" ht="135" x14ac:dyDescent="0.25">
      <c r="A331" s="201">
        <v>319</v>
      </c>
      <c r="B331" s="156" t="s">
        <v>847</v>
      </c>
      <c r="C331" s="156" t="s">
        <v>848</v>
      </c>
      <c r="D331" s="114" t="s">
        <v>759</v>
      </c>
      <c r="E331" s="115">
        <v>0.5</v>
      </c>
      <c r="F331" s="111">
        <v>200</v>
      </c>
      <c r="G331" s="114" t="s">
        <v>584</v>
      </c>
      <c r="H331" s="126">
        <v>1624.0519899999999</v>
      </c>
      <c r="I331" s="168" t="s">
        <v>647</v>
      </c>
      <c r="J331" s="113" t="s">
        <v>983</v>
      </c>
    </row>
    <row r="332" spans="1:10" ht="135" x14ac:dyDescent="0.25">
      <c r="A332" s="201">
        <v>320</v>
      </c>
      <c r="B332" s="175" t="s">
        <v>994</v>
      </c>
      <c r="C332" s="156" t="s">
        <v>848</v>
      </c>
      <c r="D332" s="114" t="s">
        <v>759</v>
      </c>
      <c r="E332" s="115">
        <v>0.5</v>
      </c>
      <c r="F332" s="111">
        <v>200</v>
      </c>
      <c r="G332" s="114" t="s">
        <v>584</v>
      </c>
      <c r="H332" s="126">
        <v>28486.09</v>
      </c>
      <c r="I332" s="168" t="s">
        <v>647</v>
      </c>
      <c r="J332" s="113" t="s">
        <v>983</v>
      </c>
    </row>
    <row r="333" spans="1:10" ht="135" x14ac:dyDescent="0.25">
      <c r="A333" s="201">
        <v>321</v>
      </c>
      <c r="B333" s="156" t="s">
        <v>1098</v>
      </c>
      <c r="C333" s="156" t="s">
        <v>848</v>
      </c>
      <c r="D333" s="114" t="s">
        <v>759</v>
      </c>
      <c r="E333" s="115">
        <v>0.3</v>
      </c>
      <c r="F333" s="111">
        <v>150</v>
      </c>
      <c r="G333" s="114" t="s">
        <v>584</v>
      </c>
      <c r="H333" s="126">
        <v>7296.44</v>
      </c>
      <c r="I333" s="168" t="s">
        <v>731</v>
      </c>
      <c r="J333" s="113" t="s">
        <v>968</v>
      </c>
    </row>
    <row r="334" spans="1:10" ht="146.25" x14ac:dyDescent="0.25">
      <c r="A334" s="201">
        <v>322</v>
      </c>
      <c r="B334" s="156" t="s">
        <v>852</v>
      </c>
      <c r="C334" s="156" t="s">
        <v>848</v>
      </c>
      <c r="D334" s="114" t="s">
        <v>759</v>
      </c>
      <c r="E334" s="115">
        <v>0.3</v>
      </c>
      <c r="F334" s="111">
        <v>300</v>
      </c>
      <c r="G334" s="114" t="s">
        <v>584</v>
      </c>
      <c r="H334" s="126">
        <v>18490.97</v>
      </c>
      <c r="I334" s="168" t="s">
        <v>669</v>
      </c>
      <c r="J334" s="113" t="s">
        <v>927</v>
      </c>
    </row>
    <row r="335" spans="1:10" ht="135" x14ac:dyDescent="0.25">
      <c r="A335" s="201">
        <v>323</v>
      </c>
      <c r="B335" s="156" t="s">
        <v>1099</v>
      </c>
      <c r="C335" s="156" t="s">
        <v>848</v>
      </c>
      <c r="D335" s="114" t="s">
        <v>759</v>
      </c>
      <c r="E335" s="115">
        <v>0.3</v>
      </c>
      <c r="F335" s="111">
        <v>200</v>
      </c>
      <c r="G335" s="114" t="s">
        <v>584</v>
      </c>
      <c r="H335" s="126">
        <v>17091.66</v>
      </c>
      <c r="I335" s="168" t="s">
        <v>647</v>
      </c>
      <c r="J335" s="112" t="s">
        <v>1100</v>
      </c>
    </row>
    <row r="336" spans="1:10" ht="112.5" x14ac:dyDescent="0.25">
      <c r="A336" s="201">
        <v>324</v>
      </c>
      <c r="B336" s="175" t="s">
        <v>1002</v>
      </c>
      <c r="C336" s="156" t="s">
        <v>855</v>
      </c>
      <c r="D336" s="114" t="s">
        <v>759</v>
      </c>
      <c r="E336" s="115">
        <v>1</v>
      </c>
      <c r="F336" s="111">
        <v>800</v>
      </c>
      <c r="G336" s="114" t="s">
        <v>818</v>
      </c>
      <c r="H336" s="117">
        <v>17515.181649999999</v>
      </c>
      <c r="I336" s="168" t="s">
        <v>650</v>
      </c>
      <c r="J336" s="113" t="s">
        <v>911</v>
      </c>
    </row>
    <row r="337" spans="1:10" ht="146.25" x14ac:dyDescent="0.25">
      <c r="A337" s="201">
        <v>325</v>
      </c>
      <c r="B337" s="156" t="s">
        <v>1101</v>
      </c>
      <c r="C337" s="156" t="s">
        <v>856</v>
      </c>
      <c r="D337" s="114" t="s">
        <v>759</v>
      </c>
      <c r="E337" s="115">
        <v>0.75</v>
      </c>
      <c r="F337" s="111">
        <v>400</v>
      </c>
      <c r="G337" s="114" t="s">
        <v>566</v>
      </c>
      <c r="H337" s="117">
        <v>43399.44</v>
      </c>
      <c r="I337" s="168" t="s">
        <v>669</v>
      </c>
      <c r="J337" s="113" t="s">
        <v>927</v>
      </c>
    </row>
    <row r="338" spans="1:10" ht="146.25" x14ac:dyDescent="0.25">
      <c r="A338" s="201">
        <v>326</v>
      </c>
      <c r="B338" s="175" t="s">
        <v>1005</v>
      </c>
      <c r="C338" s="156" t="s">
        <v>858</v>
      </c>
      <c r="D338" s="114" t="s">
        <v>759</v>
      </c>
      <c r="E338" s="115">
        <v>1.42</v>
      </c>
      <c r="F338" s="111">
        <v>300</v>
      </c>
      <c r="G338" s="114" t="s">
        <v>566</v>
      </c>
      <c r="H338" s="117">
        <v>82169.600000000006</v>
      </c>
      <c r="I338" s="168" t="s">
        <v>669</v>
      </c>
      <c r="J338" s="113" t="s">
        <v>927</v>
      </c>
    </row>
    <row r="339" spans="1:10" ht="146.25" x14ac:dyDescent="0.25">
      <c r="A339" s="201">
        <v>327</v>
      </c>
      <c r="B339" s="175" t="s">
        <v>1006</v>
      </c>
      <c r="C339" s="156" t="s">
        <v>859</v>
      </c>
      <c r="D339" s="114" t="s">
        <v>759</v>
      </c>
      <c r="E339" s="115">
        <v>1</v>
      </c>
      <c r="F339" s="111">
        <v>300</v>
      </c>
      <c r="G339" s="114" t="s">
        <v>566</v>
      </c>
      <c r="H339" s="117">
        <v>57865.919999999998</v>
      </c>
      <c r="I339" s="168" t="s">
        <v>669</v>
      </c>
      <c r="J339" s="113" t="s">
        <v>927</v>
      </c>
    </row>
    <row r="340" spans="1:10" ht="112.5" x14ac:dyDescent="0.25">
      <c r="A340" s="201">
        <v>328</v>
      </c>
      <c r="B340" s="156" t="s">
        <v>1102</v>
      </c>
      <c r="C340" s="175" t="s">
        <v>1103</v>
      </c>
      <c r="D340" s="114" t="s">
        <v>759</v>
      </c>
      <c r="E340" s="115">
        <v>1.4</v>
      </c>
      <c r="F340" s="172" t="s">
        <v>1009</v>
      </c>
      <c r="G340" s="114" t="s">
        <v>566</v>
      </c>
      <c r="H340" s="117">
        <v>257146.89</v>
      </c>
      <c r="I340" s="168" t="s">
        <v>650</v>
      </c>
      <c r="J340" s="113" t="s">
        <v>911</v>
      </c>
    </row>
    <row r="341" spans="1:10" ht="112.5" x14ac:dyDescent="0.25">
      <c r="A341" s="201">
        <v>329</v>
      </c>
      <c r="B341" s="156" t="s">
        <v>862</v>
      </c>
      <c r="C341" s="175" t="s">
        <v>1010</v>
      </c>
      <c r="D341" s="114" t="s">
        <v>759</v>
      </c>
      <c r="E341" s="115">
        <v>0.9</v>
      </c>
      <c r="F341" s="111">
        <v>600</v>
      </c>
      <c r="G341" s="114" t="s">
        <v>566</v>
      </c>
      <c r="H341" s="117">
        <v>165308.72</v>
      </c>
      <c r="I341" s="168" t="s">
        <v>650</v>
      </c>
      <c r="J341" s="113" t="s">
        <v>911</v>
      </c>
    </row>
    <row r="342" spans="1:10" ht="146.25" x14ac:dyDescent="0.25">
      <c r="A342" s="201">
        <v>330</v>
      </c>
      <c r="B342" s="156" t="s">
        <v>1520</v>
      </c>
      <c r="C342" s="156" t="s">
        <v>823</v>
      </c>
      <c r="D342" s="114" t="s">
        <v>759</v>
      </c>
      <c r="E342" s="276">
        <v>1.5</v>
      </c>
      <c r="F342" s="277">
        <v>300</v>
      </c>
      <c r="G342" s="114" t="s">
        <v>818</v>
      </c>
      <c r="H342" s="278">
        <v>130384.89</v>
      </c>
      <c r="I342" s="168" t="s">
        <v>669</v>
      </c>
      <c r="J342" s="112" t="s">
        <v>11</v>
      </c>
    </row>
    <row r="343" spans="1:10" ht="146.25" x14ac:dyDescent="0.25">
      <c r="A343" s="201">
        <v>331</v>
      </c>
      <c r="B343" s="156" t="s">
        <v>1104</v>
      </c>
      <c r="C343" s="156" t="s">
        <v>823</v>
      </c>
      <c r="D343" s="116" t="s">
        <v>759</v>
      </c>
      <c r="E343" s="279">
        <v>1.2</v>
      </c>
      <c r="F343" s="280">
        <v>200</v>
      </c>
      <c r="G343" s="116" t="s">
        <v>584</v>
      </c>
      <c r="H343" s="281">
        <v>68366.63</v>
      </c>
      <c r="I343" s="179" t="s">
        <v>647</v>
      </c>
      <c r="J343" s="112" t="s">
        <v>1105</v>
      </c>
    </row>
    <row r="344" spans="1:10" ht="146.25" x14ac:dyDescent="0.25">
      <c r="A344" s="201">
        <v>332</v>
      </c>
      <c r="B344" s="156" t="s">
        <v>1521</v>
      </c>
      <c r="C344" s="156" t="s">
        <v>823</v>
      </c>
      <c r="D344" s="114" t="s">
        <v>759</v>
      </c>
      <c r="E344" s="276">
        <v>0.4</v>
      </c>
      <c r="F344" s="277">
        <v>400</v>
      </c>
      <c r="G344" s="114" t="s">
        <v>584</v>
      </c>
      <c r="H344" s="278">
        <v>24654.63</v>
      </c>
      <c r="I344" s="168" t="s">
        <v>669</v>
      </c>
      <c r="J344" s="112" t="s">
        <v>11</v>
      </c>
    </row>
    <row r="345" spans="1:10" ht="146.25" x14ac:dyDescent="0.25">
      <c r="A345" s="201">
        <v>333</v>
      </c>
      <c r="B345" s="156" t="s">
        <v>867</v>
      </c>
      <c r="C345" s="156" t="s">
        <v>823</v>
      </c>
      <c r="D345" s="114" t="s">
        <v>759</v>
      </c>
      <c r="E345" s="276">
        <v>3</v>
      </c>
      <c r="F345" s="277">
        <v>300</v>
      </c>
      <c r="G345" s="114" t="s">
        <v>818</v>
      </c>
      <c r="H345" s="278">
        <v>260769.79</v>
      </c>
      <c r="I345" s="168" t="s">
        <v>669</v>
      </c>
      <c r="J345" s="112" t="s">
        <v>11</v>
      </c>
    </row>
    <row r="346" spans="1:10" ht="135" x14ac:dyDescent="0.25">
      <c r="A346" s="201">
        <v>334</v>
      </c>
      <c r="B346" s="156" t="s">
        <v>868</v>
      </c>
      <c r="C346" s="156" t="s">
        <v>823</v>
      </c>
      <c r="D346" s="114" t="s">
        <v>759</v>
      </c>
      <c r="E346" s="276">
        <v>0.36</v>
      </c>
      <c r="F346" s="277">
        <v>200</v>
      </c>
      <c r="G346" s="114" t="s">
        <v>818</v>
      </c>
      <c r="H346" s="278">
        <v>28924.3</v>
      </c>
      <c r="I346" s="168" t="s">
        <v>647</v>
      </c>
      <c r="J346" s="112" t="s">
        <v>1522</v>
      </c>
    </row>
    <row r="347" spans="1:10" ht="135" x14ac:dyDescent="0.25">
      <c r="A347" s="201">
        <v>335</v>
      </c>
      <c r="B347" s="156" t="s">
        <v>1523</v>
      </c>
      <c r="C347" s="156" t="s">
        <v>823</v>
      </c>
      <c r="D347" s="114" t="s">
        <v>759</v>
      </c>
      <c r="E347" s="276">
        <v>1.5</v>
      </c>
      <c r="F347" s="277">
        <v>200</v>
      </c>
      <c r="G347" s="114" t="s">
        <v>818</v>
      </c>
      <c r="H347" s="278">
        <v>120517.93</v>
      </c>
      <c r="I347" s="168" t="s">
        <v>647</v>
      </c>
      <c r="J347" s="112" t="s">
        <v>1522</v>
      </c>
    </row>
    <row r="348" spans="1:10" ht="135" x14ac:dyDescent="0.25">
      <c r="A348" s="201">
        <v>336</v>
      </c>
      <c r="B348" s="156" t="s">
        <v>869</v>
      </c>
      <c r="C348" s="156" t="s">
        <v>823</v>
      </c>
      <c r="D348" s="114" t="s">
        <v>759</v>
      </c>
      <c r="E348" s="276">
        <v>2.5</v>
      </c>
      <c r="F348" s="282">
        <v>200</v>
      </c>
      <c r="G348" s="114" t="s">
        <v>818</v>
      </c>
      <c r="H348" s="278">
        <v>200863.22</v>
      </c>
      <c r="I348" s="168" t="s">
        <v>647</v>
      </c>
      <c r="J348" s="112" t="s">
        <v>1522</v>
      </c>
    </row>
    <row r="349" spans="1:10" ht="135" x14ac:dyDescent="0.25">
      <c r="A349" s="201">
        <v>337</v>
      </c>
      <c r="B349" s="156" t="s">
        <v>870</v>
      </c>
      <c r="C349" s="156" t="s">
        <v>823</v>
      </c>
      <c r="D349" s="114" t="s">
        <v>759</v>
      </c>
      <c r="E349" s="276">
        <v>0.6</v>
      </c>
      <c r="F349" s="282">
        <v>200</v>
      </c>
      <c r="G349" s="114" t="s">
        <v>584</v>
      </c>
      <c r="H349" s="283">
        <v>34183.31</v>
      </c>
      <c r="I349" s="168" t="s">
        <v>647</v>
      </c>
      <c r="J349" s="112" t="s">
        <v>1522</v>
      </c>
    </row>
    <row r="350" spans="1:10" ht="135" x14ac:dyDescent="0.25">
      <c r="A350" s="201">
        <v>338</v>
      </c>
      <c r="B350" s="156" t="s">
        <v>871</v>
      </c>
      <c r="C350" s="156" t="s">
        <v>823</v>
      </c>
      <c r="D350" s="114" t="s">
        <v>759</v>
      </c>
      <c r="E350" s="276">
        <v>1</v>
      </c>
      <c r="F350" s="277">
        <v>150</v>
      </c>
      <c r="G350" s="114" t="s">
        <v>584</v>
      </c>
      <c r="H350" s="283">
        <v>24321.46</v>
      </c>
      <c r="I350" s="168" t="s">
        <v>731</v>
      </c>
      <c r="J350" s="112" t="s">
        <v>1042</v>
      </c>
    </row>
    <row r="351" spans="1:10" ht="135" x14ac:dyDescent="0.25">
      <c r="A351" s="201">
        <v>339</v>
      </c>
      <c r="B351" s="156" t="s">
        <v>1106</v>
      </c>
      <c r="C351" s="156" t="s">
        <v>823</v>
      </c>
      <c r="D351" s="114" t="s">
        <v>759</v>
      </c>
      <c r="E351" s="276">
        <v>1</v>
      </c>
      <c r="F351" s="277">
        <v>200</v>
      </c>
      <c r="G351" s="114" t="s">
        <v>584</v>
      </c>
      <c r="H351" s="283">
        <v>56972.19</v>
      </c>
      <c r="I351" s="179" t="s">
        <v>647</v>
      </c>
      <c r="J351" s="112" t="s">
        <v>1522</v>
      </c>
    </row>
    <row r="352" spans="1:10" ht="135" x14ac:dyDescent="0.25">
      <c r="A352" s="201">
        <v>340</v>
      </c>
      <c r="B352" s="156" t="s">
        <v>874</v>
      </c>
      <c r="C352" s="156" t="s">
        <v>823</v>
      </c>
      <c r="D352" s="114" t="s">
        <v>759</v>
      </c>
      <c r="E352" s="276">
        <v>2</v>
      </c>
      <c r="F352" s="277">
        <v>200</v>
      </c>
      <c r="G352" s="114" t="s">
        <v>566</v>
      </c>
      <c r="H352" s="278">
        <v>106973.75</v>
      </c>
      <c r="I352" s="168" t="s">
        <v>647</v>
      </c>
      <c r="J352" s="112" t="s">
        <v>1522</v>
      </c>
    </row>
    <row r="353" spans="1:10" ht="135" x14ac:dyDescent="0.25">
      <c r="A353" s="201">
        <v>341</v>
      </c>
      <c r="B353" s="156" t="s">
        <v>1484</v>
      </c>
      <c r="C353" s="156" t="s">
        <v>823</v>
      </c>
      <c r="D353" s="114" t="s">
        <v>759</v>
      </c>
      <c r="E353" s="276">
        <v>2</v>
      </c>
      <c r="F353" s="277">
        <v>200</v>
      </c>
      <c r="G353" s="114" t="s">
        <v>566</v>
      </c>
      <c r="H353" s="278">
        <v>106973.75</v>
      </c>
      <c r="I353" s="168" t="s">
        <v>647</v>
      </c>
      <c r="J353" s="112" t="s">
        <v>1522</v>
      </c>
    </row>
    <row r="354" spans="1:10" ht="135" x14ac:dyDescent="0.25">
      <c r="A354" s="201">
        <v>342</v>
      </c>
      <c r="B354" s="156" t="s">
        <v>1485</v>
      </c>
      <c r="C354" s="156" t="s">
        <v>823</v>
      </c>
      <c r="D354" s="114" t="s">
        <v>759</v>
      </c>
      <c r="E354" s="284">
        <v>1</v>
      </c>
      <c r="F354" s="285">
        <v>200</v>
      </c>
      <c r="G354" s="114" t="s">
        <v>818</v>
      </c>
      <c r="H354" s="278">
        <v>80345.289999999994</v>
      </c>
      <c r="I354" s="165" t="s">
        <v>647</v>
      </c>
      <c r="J354" s="112" t="s">
        <v>1522</v>
      </c>
    </row>
    <row r="355" spans="1:10" ht="78.75" x14ac:dyDescent="0.25">
      <c r="A355" s="201">
        <v>343</v>
      </c>
      <c r="B355" s="156" t="s">
        <v>1249</v>
      </c>
      <c r="C355" s="156" t="s">
        <v>875</v>
      </c>
      <c r="D355" s="114" t="s">
        <v>333</v>
      </c>
      <c r="E355" s="112"/>
      <c r="F355" s="112"/>
      <c r="G355" s="114" t="s">
        <v>566</v>
      </c>
      <c r="H355" s="276">
        <v>0</v>
      </c>
      <c r="I355" s="114" t="s">
        <v>1549</v>
      </c>
      <c r="J355" s="112"/>
    </row>
    <row r="356" spans="1:10" ht="101.25" x14ac:dyDescent="0.25">
      <c r="A356" s="201">
        <v>344</v>
      </c>
      <c r="B356" s="156" t="s">
        <v>1113</v>
      </c>
      <c r="C356" s="156" t="s">
        <v>875</v>
      </c>
      <c r="D356" s="114" t="s">
        <v>333</v>
      </c>
      <c r="E356" s="112"/>
      <c r="F356" s="112"/>
      <c r="G356" s="114" t="s">
        <v>584</v>
      </c>
      <c r="H356" s="276">
        <v>0</v>
      </c>
      <c r="I356" s="114" t="s">
        <v>1549</v>
      </c>
      <c r="J356" s="112"/>
    </row>
    <row r="357" spans="1:10" ht="90" x14ac:dyDescent="0.25">
      <c r="A357" s="201">
        <v>345</v>
      </c>
      <c r="B357" s="156" t="s">
        <v>1107</v>
      </c>
      <c r="C357" s="156" t="s">
        <v>875</v>
      </c>
      <c r="D357" s="114" t="s">
        <v>333</v>
      </c>
      <c r="E357" s="112"/>
      <c r="F357" s="112"/>
      <c r="G357" s="156" t="s">
        <v>878</v>
      </c>
      <c r="H357" s="276">
        <v>0</v>
      </c>
      <c r="I357" s="114" t="s">
        <v>1549</v>
      </c>
      <c r="J357" s="112"/>
    </row>
    <row r="358" spans="1:10" ht="67.5" x14ac:dyDescent="0.25">
      <c r="A358" s="201">
        <v>346</v>
      </c>
      <c r="B358" s="156" t="s">
        <v>1524</v>
      </c>
      <c r="C358" s="156" t="s">
        <v>875</v>
      </c>
      <c r="D358" s="114" t="s">
        <v>333</v>
      </c>
      <c r="E358" s="112"/>
      <c r="F358" s="112"/>
      <c r="G358" s="114" t="s">
        <v>571</v>
      </c>
      <c r="H358" s="276">
        <v>0</v>
      </c>
      <c r="I358" s="114" t="s">
        <v>1549</v>
      </c>
      <c r="J358" s="112"/>
    </row>
    <row r="359" spans="1:10" ht="67.5" x14ac:dyDescent="0.25">
      <c r="A359" s="201">
        <v>347</v>
      </c>
      <c r="B359" s="156" t="s">
        <v>1525</v>
      </c>
      <c r="C359" s="156" t="s">
        <v>875</v>
      </c>
      <c r="D359" s="114" t="s">
        <v>333</v>
      </c>
      <c r="E359" s="112"/>
      <c r="F359" s="112"/>
      <c r="G359" s="114" t="s">
        <v>571</v>
      </c>
      <c r="H359" s="276">
        <v>0</v>
      </c>
      <c r="I359" s="114" t="s">
        <v>1549</v>
      </c>
      <c r="J359" s="112"/>
    </row>
    <row r="360" spans="1:10" ht="56.25" x14ac:dyDescent="0.25">
      <c r="A360" s="201">
        <v>348</v>
      </c>
      <c r="B360" s="156" t="s">
        <v>1067</v>
      </c>
      <c r="C360" s="156" t="s">
        <v>875</v>
      </c>
      <c r="D360" s="116" t="s">
        <v>333</v>
      </c>
      <c r="E360" s="156"/>
      <c r="F360" s="156"/>
      <c r="G360" s="116" t="s">
        <v>584</v>
      </c>
      <c r="H360" s="279">
        <v>0</v>
      </c>
      <c r="I360" s="114" t="s">
        <v>1549</v>
      </c>
      <c r="J360" s="156"/>
    </row>
    <row r="361" spans="1:10" ht="78.75" x14ac:dyDescent="0.25">
      <c r="A361" s="201">
        <v>349</v>
      </c>
      <c r="B361" s="156" t="s">
        <v>1526</v>
      </c>
      <c r="C361" s="156" t="s">
        <v>875</v>
      </c>
      <c r="D361" s="114" t="s">
        <v>333</v>
      </c>
      <c r="E361" s="112"/>
      <c r="F361" s="112"/>
      <c r="G361" s="114" t="s">
        <v>566</v>
      </c>
      <c r="H361" s="276">
        <v>0</v>
      </c>
      <c r="I361" s="114" t="s">
        <v>1549</v>
      </c>
      <c r="J361" s="112"/>
    </row>
    <row r="362" spans="1:10" ht="33.75" x14ac:dyDescent="0.25">
      <c r="A362" s="201">
        <v>350</v>
      </c>
      <c r="B362" s="156" t="s">
        <v>1527</v>
      </c>
      <c r="C362" s="156" t="s">
        <v>1528</v>
      </c>
      <c r="D362" s="114" t="s">
        <v>333</v>
      </c>
      <c r="E362" s="112"/>
      <c r="F362" s="112"/>
      <c r="G362" s="114" t="s">
        <v>879</v>
      </c>
      <c r="H362" s="278">
        <v>242904.33</v>
      </c>
      <c r="I362" s="112"/>
      <c r="J362" s="112"/>
    </row>
    <row r="363" spans="1:10" ht="22.5" x14ac:dyDescent="0.25">
      <c r="A363" s="201">
        <v>351</v>
      </c>
      <c r="B363" s="156" t="s">
        <v>880</v>
      </c>
      <c r="C363" s="156" t="s">
        <v>1529</v>
      </c>
      <c r="D363" s="114" t="s">
        <v>333</v>
      </c>
      <c r="E363" s="156"/>
      <c r="F363" s="156"/>
      <c r="G363" s="114" t="s">
        <v>881</v>
      </c>
      <c r="H363" s="278">
        <v>57793.599999999999</v>
      </c>
      <c r="I363" s="156"/>
      <c r="J363" s="156"/>
    </row>
    <row r="364" spans="1:10" ht="22.5" x14ac:dyDescent="0.25">
      <c r="A364" s="201">
        <v>352</v>
      </c>
      <c r="B364" s="156" t="s">
        <v>329</v>
      </c>
      <c r="C364" s="156" t="s">
        <v>882</v>
      </c>
      <c r="D364" s="116" t="s">
        <v>883</v>
      </c>
      <c r="E364" s="286">
        <v>8</v>
      </c>
      <c r="F364" s="156"/>
      <c r="G364" s="116" t="s">
        <v>881</v>
      </c>
      <c r="H364" s="281">
        <v>16386.89</v>
      </c>
      <c r="I364" s="156"/>
      <c r="J364" s="156"/>
    </row>
    <row r="365" spans="1:10" x14ac:dyDescent="0.25">
      <c r="A365" s="371" t="s">
        <v>1068</v>
      </c>
      <c r="B365" s="372"/>
      <c r="C365" s="372"/>
      <c r="D365" s="372"/>
      <c r="E365" s="372"/>
      <c r="F365" s="372"/>
      <c r="G365" s="372"/>
      <c r="H365" s="372"/>
      <c r="I365" s="372"/>
      <c r="J365" s="373"/>
    </row>
    <row r="366" spans="1:10" x14ac:dyDescent="0.25">
      <c r="A366" s="371" t="s">
        <v>1076</v>
      </c>
      <c r="B366" s="372"/>
      <c r="C366" s="372"/>
      <c r="D366" s="372"/>
      <c r="E366" s="372"/>
      <c r="F366" s="372"/>
      <c r="G366" s="372"/>
      <c r="H366" s="372"/>
      <c r="I366" s="372"/>
      <c r="J366" s="373"/>
    </row>
    <row r="367" spans="1:10" ht="56.25" x14ac:dyDescent="0.25">
      <c r="A367" s="287">
        <v>353</v>
      </c>
      <c r="B367" s="156" t="s">
        <v>1530</v>
      </c>
      <c r="C367" s="323" t="s">
        <v>1347</v>
      </c>
      <c r="D367" s="114" t="s">
        <v>657</v>
      </c>
      <c r="E367" s="277">
        <v>90</v>
      </c>
      <c r="F367" s="288">
        <v>300</v>
      </c>
      <c r="G367" s="114">
        <v>2021</v>
      </c>
      <c r="H367" s="278">
        <v>5948</v>
      </c>
      <c r="I367" s="165"/>
      <c r="J367" s="112" t="s">
        <v>1075</v>
      </c>
    </row>
    <row r="368" spans="1:10" ht="33.75" x14ac:dyDescent="0.25">
      <c r="A368" s="287">
        <v>354</v>
      </c>
      <c r="B368" s="202" t="s">
        <v>1344</v>
      </c>
      <c r="C368" s="202" t="s">
        <v>1346</v>
      </c>
      <c r="D368" s="250" t="s">
        <v>333</v>
      </c>
      <c r="E368" s="250"/>
      <c r="F368" s="250"/>
      <c r="G368" s="290">
        <v>2021</v>
      </c>
      <c r="H368" s="251">
        <v>1689.7760000000001</v>
      </c>
      <c r="I368" s="291"/>
      <c r="J368" s="291" t="s">
        <v>1352</v>
      </c>
    </row>
    <row r="369" spans="1:10" ht="56.25" x14ac:dyDescent="0.25">
      <c r="A369" s="287">
        <v>355</v>
      </c>
      <c r="B369" s="202" t="s">
        <v>1531</v>
      </c>
      <c r="C369" s="323" t="s">
        <v>1347</v>
      </c>
      <c r="D369" s="250" t="s">
        <v>657</v>
      </c>
      <c r="E369" s="250">
        <v>150</v>
      </c>
      <c r="F369" s="250">
        <v>300</v>
      </c>
      <c r="G369" s="290">
        <v>2021</v>
      </c>
      <c r="H369" s="251">
        <v>5914</v>
      </c>
      <c r="I369" s="291"/>
      <c r="J369" s="251" t="s">
        <v>1348</v>
      </c>
    </row>
    <row r="370" spans="1:10" ht="56.25" x14ac:dyDescent="0.25">
      <c r="A370" s="287">
        <v>356</v>
      </c>
      <c r="B370" s="202" t="s">
        <v>1345</v>
      </c>
      <c r="C370" s="323" t="s">
        <v>1347</v>
      </c>
      <c r="D370" s="250" t="s">
        <v>657</v>
      </c>
      <c r="E370" s="250">
        <v>100</v>
      </c>
      <c r="F370" s="250">
        <v>3200</v>
      </c>
      <c r="G370" s="290">
        <v>2021</v>
      </c>
      <c r="H370" s="251">
        <v>1196</v>
      </c>
      <c r="I370" s="291"/>
      <c r="J370" s="251" t="s">
        <v>1349</v>
      </c>
    </row>
    <row r="371" spans="1:10" ht="33.75" x14ac:dyDescent="0.25">
      <c r="A371" s="287">
        <v>357</v>
      </c>
      <c r="B371" s="156" t="s">
        <v>1564</v>
      </c>
      <c r="C371" s="346" t="s">
        <v>1081</v>
      </c>
      <c r="D371" s="114" t="s">
        <v>333</v>
      </c>
      <c r="E371" s="277"/>
      <c r="F371" s="288"/>
      <c r="G371" s="114">
        <v>2022</v>
      </c>
      <c r="H371" s="278">
        <v>1428</v>
      </c>
      <c r="I371" s="165"/>
      <c r="J371" s="251" t="s">
        <v>1353</v>
      </c>
    </row>
    <row r="372" spans="1:10" ht="56.25" x14ac:dyDescent="0.25">
      <c r="A372" s="287">
        <v>358</v>
      </c>
      <c r="B372" s="156" t="s">
        <v>1532</v>
      </c>
      <c r="C372" s="323" t="s">
        <v>1347</v>
      </c>
      <c r="D372" s="114" t="s">
        <v>657</v>
      </c>
      <c r="E372" s="277">
        <v>100</v>
      </c>
      <c r="F372" s="288" t="s">
        <v>1083</v>
      </c>
      <c r="G372" s="114">
        <v>2022</v>
      </c>
      <c r="H372" s="278">
        <v>19277</v>
      </c>
      <c r="I372" s="165"/>
      <c r="J372" s="251" t="s">
        <v>1536</v>
      </c>
    </row>
    <row r="373" spans="1:10" ht="56.25" x14ac:dyDescent="0.25">
      <c r="A373" s="287">
        <v>359</v>
      </c>
      <c r="B373" s="161" t="s">
        <v>1533</v>
      </c>
      <c r="C373" s="324" t="s">
        <v>1347</v>
      </c>
      <c r="D373" s="147" t="s">
        <v>657</v>
      </c>
      <c r="E373" s="295">
        <v>100</v>
      </c>
      <c r="F373" s="347" t="s">
        <v>1083</v>
      </c>
      <c r="G373" s="147">
        <v>2023</v>
      </c>
      <c r="H373" s="296">
        <v>26879</v>
      </c>
      <c r="I373" s="162"/>
      <c r="J373" s="310" t="s">
        <v>1536</v>
      </c>
    </row>
    <row r="374" spans="1:10" ht="126.75" customHeight="1" x14ac:dyDescent="0.25">
      <c r="A374" s="287">
        <v>360</v>
      </c>
      <c r="B374" s="202" t="s">
        <v>1537</v>
      </c>
      <c r="C374" s="202" t="s">
        <v>1543</v>
      </c>
      <c r="D374" s="147" t="s">
        <v>657</v>
      </c>
      <c r="E374" s="328">
        <v>6500</v>
      </c>
      <c r="F374" s="348">
        <v>1400</v>
      </c>
      <c r="G374" s="297">
        <v>2023</v>
      </c>
      <c r="H374" s="349">
        <v>26066</v>
      </c>
      <c r="I374" s="350"/>
      <c r="J374" s="251" t="s">
        <v>1541</v>
      </c>
    </row>
    <row r="375" spans="1:10" ht="123.75" x14ac:dyDescent="0.25">
      <c r="A375" s="287">
        <v>361</v>
      </c>
      <c r="B375" s="202" t="s">
        <v>1538</v>
      </c>
      <c r="C375" s="202" t="s">
        <v>1543</v>
      </c>
      <c r="D375" s="147" t="s">
        <v>657</v>
      </c>
      <c r="E375" s="328">
        <v>6500</v>
      </c>
      <c r="F375" s="348">
        <v>1400</v>
      </c>
      <c r="G375" s="297">
        <v>2024</v>
      </c>
      <c r="H375" s="349">
        <v>383265</v>
      </c>
      <c r="I375" s="350"/>
      <c r="J375" s="251" t="s">
        <v>1541</v>
      </c>
    </row>
    <row r="376" spans="1:10" ht="123.75" x14ac:dyDescent="0.25">
      <c r="A376" s="287">
        <v>362</v>
      </c>
      <c r="B376" s="202" t="s">
        <v>1539</v>
      </c>
      <c r="C376" s="202" t="s">
        <v>1543</v>
      </c>
      <c r="D376" s="147" t="s">
        <v>657</v>
      </c>
      <c r="E376" s="328">
        <v>6500</v>
      </c>
      <c r="F376" s="348">
        <v>1400</v>
      </c>
      <c r="G376" s="297">
        <v>2025</v>
      </c>
      <c r="H376" s="349">
        <v>383265</v>
      </c>
      <c r="I376" s="350"/>
      <c r="J376" s="251" t="s">
        <v>1541</v>
      </c>
    </row>
    <row r="377" spans="1:10" ht="123.75" x14ac:dyDescent="0.25">
      <c r="A377" s="287">
        <v>363</v>
      </c>
      <c r="B377" s="351" t="s">
        <v>1540</v>
      </c>
      <c r="C377" s="202" t="s">
        <v>1543</v>
      </c>
      <c r="D377" s="297" t="s">
        <v>657</v>
      </c>
      <c r="E377" s="100">
        <v>6500</v>
      </c>
      <c r="F377" s="348">
        <v>1400</v>
      </c>
      <c r="G377" s="100">
        <v>2026</v>
      </c>
      <c r="H377" s="349">
        <v>383265</v>
      </c>
      <c r="I377" s="352"/>
      <c r="J377" s="251" t="s">
        <v>1541</v>
      </c>
    </row>
    <row r="378" spans="1:10" x14ac:dyDescent="0.25">
      <c r="A378" s="376" t="s">
        <v>1092</v>
      </c>
      <c r="B378" s="377"/>
      <c r="C378" s="377"/>
      <c r="D378" s="377"/>
      <c r="E378" s="377"/>
      <c r="F378" s="377"/>
      <c r="G378" s="377"/>
      <c r="H378" s="377"/>
      <c r="I378" s="377"/>
      <c r="J378" s="378"/>
    </row>
    <row r="379" spans="1:10" ht="56.25" x14ac:dyDescent="0.25">
      <c r="A379" s="293">
        <v>364</v>
      </c>
      <c r="B379" s="319" t="s">
        <v>1350</v>
      </c>
      <c r="C379" s="324" t="s">
        <v>1074</v>
      </c>
      <c r="D379" s="311" t="s">
        <v>657</v>
      </c>
      <c r="E379" s="311">
        <v>100</v>
      </c>
      <c r="F379" s="311">
        <v>400</v>
      </c>
      <c r="G379" s="312">
        <v>2021</v>
      </c>
      <c r="H379" s="314">
        <v>1674</v>
      </c>
      <c r="I379" s="313"/>
      <c r="J379" s="310" t="s">
        <v>1351</v>
      </c>
    </row>
    <row r="380" spans="1:10" ht="67.5" x14ac:dyDescent="0.25">
      <c r="A380" s="100">
        <v>365</v>
      </c>
      <c r="B380" s="351" t="s">
        <v>1542</v>
      </c>
      <c r="C380" s="351" t="s">
        <v>1544</v>
      </c>
      <c r="D380" s="250" t="s">
        <v>657</v>
      </c>
      <c r="E380" s="100">
        <v>100</v>
      </c>
      <c r="F380" s="100">
        <v>400</v>
      </c>
      <c r="G380" s="100">
        <v>2023</v>
      </c>
      <c r="H380" s="353">
        <v>3348</v>
      </c>
      <c r="I380" s="100"/>
      <c r="J380" s="100" t="s">
        <v>1541</v>
      </c>
    </row>
    <row r="381" spans="1:10" x14ac:dyDescent="0.25">
      <c r="A381" s="379" t="s">
        <v>1356</v>
      </c>
      <c r="B381" s="380"/>
      <c r="C381" s="380"/>
      <c r="D381" s="380"/>
      <c r="E381" s="380"/>
      <c r="F381" s="380"/>
      <c r="G381" s="380"/>
      <c r="H381" s="380"/>
      <c r="I381" s="380"/>
      <c r="J381" s="380"/>
    </row>
    <row r="382" spans="1:10" x14ac:dyDescent="0.25">
      <c r="A382" s="371" t="s">
        <v>1357</v>
      </c>
      <c r="B382" s="372"/>
      <c r="C382" s="372"/>
      <c r="D382" s="372"/>
      <c r="E382" s="372"/>
      <c r="F382" s="372"/>
      <c r="G382" s="372"/>
      <c r="H382" s="372"/>
      <c r="I382" s="372"/>
      <c r="J382" s="373"/>
    </row>
    <row r="383" spans="1:10" ht="33.75" x14ac:dyDescent="0.25">
      <c r="A383" s="293">
        <v>366</v>
      </c>
      <c r="B383" s="161" t="s">
        <v>1325</v>
      </c>
      <c r="C383" s="161"/>
      <c r="D383" s="147" t="s">
        <v>1334</v>
      </c>
      <c r="E383" s="294"/>
      <c r="F383" s="295">
        <v>225</v>
      </c>
      <c r="G383" s="147" t="s">
        <v>1335</v>
      </c>
      <c r="H383" s="296">
        <v>11235</v>
      </c>
      <c r="I383" s="147"/>
      <c r="J383" s="147"/>
    </row>
    <row r="384" spans="1:10" ht="56.25" x14ac:dyDescent="0.25">
      <c r="A384" s="293">
        <v>367</v>
      </c>
      <c r="B384" s="202" t="s">
        <v>1326</v>
      </c>
      <c r="C384" s="325"/>
      <c r="D384" s="250" t="s">
        <v>759</v>
      </c>
      <c r="E384" s="250">
        <v>2.09</v>
      </c>
      <c r="F384" s="250"/>
      <c r="G384" s="297" t="s">
        <v>1335</v>
      </c>
      <c r="H384" s="298">
        <v>11091</v>
      </c>
      <c r="I384" s="250"/>
      <c r="J384" s="250"/>
    </row>
    <row r="385" spans="1:10" ht="33.75" x14ac:dyDescent="0.25">
      <c r="A385" s="293">
        <v>368</v>
      </c>
      <c r="B385" s="202" t="s">
        <v>1327</v>
      </c>
      <c r="C385" s="325"/>
      <c r="D385" s="250" t="s">
        <v>759</v>
      </c>
      <c r="E385" s="250">
        <v>0.96</v>
      </c>
      <c r="F385" s="250">
        <v>110</v>
      </c>
      <c r="G385" s="297" t="s">
        <v>1336</v>
      </c>
      <c r="H385" s="205">
        <v>7200</v>
      </c>
      <c r="I385" s="250"/>
      <c r="J385" s="250"/>
    </row>
    <row r="386" spans="1:10" ht="67.5" x14ac:dyDescent="0.25">
      <c r="A386" s="293">
        <v>369</v>
      </c>
      <c r="B386" s="202" t="s">
        <v>1328</v>
      </c>
      <c r="C386" s="325"/>
      <c r="D386" s="250" t="s">
        <v>759</v>
      </c>
      <c r="E386" s="250">
        <v>0.42</v>
      </c>
      <c r="F386" s="250">
        <v>160</v>
      </c>
      <c r="G386" s="297" t="s">
        <v>550</v>
      </c>
      <c r="H386" s="205">
        <v>5630</v>
      </c>
      <c r="I386" s="250"/>
      <c r="J386" s="250"/>
    </row>
    <row r="387" spans="1:10" ht="67.5" x14ac:dyDescent="0.25">
      <c r="A387" s="293">
        <v>370</v>
      </c>
      <c r="B387" s="202" t="s">
        <v>1329</v>
      </c>
      <c r="C387" s="325"/>
      <c r="D387" s="250" t="s">
        <v>1334</v>
      </c>
      <c r="E387" s="297" t="s">
        <v>1338</v>
      </c>
      <c r="F387" s="297" t="s">
        <v>1337</v>
      </c>
      <c r="G387" s="297" t="s">
        <v>1339</v>
      </c>
      <c r="H387" s="205">
        <v>42228</v>
      </c>
      <c r="I387" s="250"/>
      <c r="J387" s="250"/>
    </row>
    <row r="388" spans="1:10" ht="33.75" x14ac:dyDescent="0.25">
      <c r="A388" s="293">
        <v>371</v>
      </c>
      <c r="B388" s="202" t="s">
        <v>1330</v>
      </c>
      <c r="C388" s="325"/>
      <c r="D388" s="250" t="s">
        <v>333</v>
      </c>
      <c r="E388" s="250"/>
      <c r="F388" s="250"/>
      <c r="G388" s="297" t="s">
        <v>881</v>
      </c>
      <c r="H388" s="205">
        <v>74220</v>
      </c>
      <c r="I388" s="250"/>
      <c r="J388" s="250"/>
    </row>
    <row r="389" spans="1:10" ht="67.5" x14ac:dyDescent="0.25">
      <c r="A389" s="293">
        <v>372</v>
      </c>
      <c r="B389" s="202" t="s">
        <v>1331</v>
      </c>
      <c r="C389" s="325"/>
      <c r="D389" s="250" t="s">
        <v>759</v>
      </c>
      <c r="E389" s="250">
        <v>3.05</v>
      </c>
      <c r="F389" s="250">
        <v>300</v>
      </c>
      <c r="G389" s="297" t="s">
        <v>881</v>
      </c>
      <c r="H389" s="205">
        <v>27130</v>
      </c>
      <c r="I389" s="250"/>
      <c r="J389" s="250"/>
    </row>
    <row r="390" spans="1:10" ht="33.75" x14ac:dyDescent="0.25">
      <c r="A390" s="293">
        <v>373</v>
      </c>
      <c r="B390" s="202" t="s">
        <v>1332</v>
      </c>
      <c r="C390" s="325"/>
      <c r="D390" s="250" t="s">
        <v>1340</v>
      </c>
      <c r="E390" s="299">
        <v>3000</v>
      </c>
      <c r="F390" s="250"/>
      <c r="G390" s="297" t="s">
        <v>1341</v>
      </c>
      <c r="H390" s="205">
        <v>200000</v>
      </c>
      <c r="I390" s="250"/>
      <c r="J390" s="250"/>
    </row>
    <row r="391" spans="1:10" ht="116.25" customHeight="1" x14ac:dyDescent="0.25">
      <c r="A391" s="327">
        <v>374</v>
      </c>
      <c r="B391" s="202" t="s">
        <v>1333</v>
      </c>
      <c r="C391" s="325"/>
      <c r="D391" s="250" t="s">
        <v>1334</v>
      </c>
      <c r="E391" s="300" t="s">
        <v>1342</v>
      </c>
      <c r="F391" s="300" t="s">
        <v>1354</v>
      </c>
      <c r="G391" s="297" t="s">
        <v>1343</v>
      </c>
      <c r="H391" s="205">
        <v>60000</v>
      </c>
      <c r="I391" s="250"/>
      <c r="J391" s="250"/>
    </row>
    <row r="392" spans="1:10" x14ac:dyDescent="0.25">
      <c r="A392" s="249"/>
      <c r="B392" s="326"/>
      <c r="C392" s="326"/>
      <c r="D392" s="249"/>
      <c r="E392" s="249"/>
      <c r="F392" s="249"/>
      <c r="G392" s="257"/>
      <c r="H392" s="249"/>
      <c r="I392" s="249"/>
      <c r="J392" s="249"/>
    </row>
    <row r="403" spans="8:8" x14ac:dyDescent="0.25">
      <c r="H403" s="220"/>
    </row>
  </sheetData>
  <mergeCells count="17">
    <mergeCell ref="H2:J2"/>
    <mergeCell ref="A4:J4"/>
    <mergeCell ref="A125:J125"/>
    <mergeCell ref="A168:J168"/>
    <mergeCell ref="A209:J209"/>
    <mergeCell ref="A382:J382"/>
    <mergeCell ref="A234:J234"/>
    <mergeCell ref="A241:J241"/>
    <mergeCell ref="A3:J3"/>
    <mergeCell ref="A16:J16"/>
    <mergeCell ref="A108:J108"/>
    <mergeCell ref="A365:J365"/>
    <mergeCell ref="A366:J366"/>
    <mergeCell ref="A378:J378"/>
    <mergeCell ref="E270:E272"/>
    <mergeCell ref="E274:E276"/>
    <mergeCell ref="A381:J381"/>
  </mergeCells>
  <conditionalFormatting sqref="B11:J13 K6:K12 I242 I235 B14:K15 A6:I7 B53:C53 F53:I53 B20:I51 B55:I59 H109:J110 G111 B8:I10 A8:A15 A109:F124">
    <cfRule type="containsText" dxfId="165" priority="165" stopIfTrue="1" operator="containsText" text="СМР">
      <formula>NOT(ISERROR(SEARCH("СМР",A6)))</formula>
    </cfRule>
    <cfRule type="containsText" dxfId="164" priority="166" stopIfTrue="1" operator="containsText" text="ПИР">
      <formula>NOT(ISERROR(SEARCH("ПИР",A6)))</formula>
    </cfRule>
  </conditionalFormatting>
  <conditionalFormatting sqref="J6">
    <cfRule type="containsText" dxfId="163" priority="163" stopIfTrue="1" operator="containsText" text="СМР">
      <formula>NOT(ISERROR(SEARCH("СМР",J6)))</formula>
    </cfRule>
    <cfRule type="containsText" dxfId="162" priority="164" stopIfTrue="1" operator="containsText" text="ПИР">
      <formula>NOT(ISERROR(SEARCH("ПИР",J6)))</formula>
    </cfRule>
  </conditionalFormatting>
  <conditionalFormatting sqref="J7:J9">
    <cfRule type="containsText" dxfId="161" priority="161" stopIfTrue="1" operator="containsText" text="СМР">
      <formula>NOT(ISERROR(SEARCH("СМР",J7)))</formula>
    </cfRule>
    <cfRule type="containsText" dxfId="160" priority="162" stopIfTrue="1" operator="containsText" text="ПИР">
      <formula>NOT(ISERROR(SEARCH("ПИР",J7)))</formula>
    </cfRule>
  </conditionalFormatting>
  <conditionalFormatting sqref="K13">
    <cfRule type="containsText" dxfId="159" priority="159" stopIfTrue="1" operator="containsText" text="СМР">
      <formula>NOT(ISERROR(SEARCH("СМР",K13)))</formula>
    </cfRule>
    <cfRule type="containsText" dxfId="158" priority="160" stopIfTrue="1" operator="containsText" text="ПИР">
      <formula>NOT(ISERROR(SEARCH("ПИР",K13)))</formula>
    </cfRule>
  </conditionalFormatting>
  <conditionalFormatting sqref="J10">
    <cfRule type="containsText" dxfId="157" priority="157" stopIfTrue="1" operator="containsText" text="СМР">
      <formula>NOT(ISERROR(SEARCH("СМР",J10)))</formula>
    </cfRule>
    <cfRule type="containsText" dxfId="156" priority="158" stopIfTrue="1" operator="containsText" text="ПИР">
      <formula>NOT(ISERROR(SEARCH("ПИР",J10)))</formula>
    </cfRule>
  </conditionalFormatting>
  <conditionalFormatting sqref="B60:F60 A17:I17 H60 A19:I19 A21 A23 A25 A27 A29 A31 A33 A35 A37 A39 A41 A43 A45 A47 A49 A51 A53 A55 A57 A59 A61 A63 A65 A67 A69 A71 A73 A75 A77 A79 A81 A83 A85 A87 A89 A91 A93 A95 A97 A99 A101 A103 A105 A107">
    <cfRule type="containsText" dxfId="155" priority="155" stopIfTrue="1" operator="containsText" text="СМР">
      <formula>NOT(ISERROR(SEARCH("СМР",A17)))</formula>
    </cfRule>
    <cfRule type="containsText" dxfId="154" priority="156" stopIfTrue="1" operator="containsText" text="ПИР">
      <formula>NOT(ISERROR(SEARCH("ПИР",A17)))</formula>
    </cfRule>
  </conditionalFormatting>
  <conditionalFormatting sqref="B61:F62 H61:H62">
    <cfRule type="containsText" dxfId="153" priority="153" stopIfTrue="1" operator="containsText" text="СМР">
      <formula>NOT(ISERROR(SEARCH("СМР",B61)))</formula>
    </cfRule>
    <cfRule type="containsText" dxfId="152" priority="154" stopIfTrue="1" operator="containsText" text="ПИР">
      <formula>NOT(ISERROR(SEARCH("ПИР",B61)))</formula>
    </cfRule>
  </conditionalFormatting>
  <conditionalFormatting sqref="B64:F64 H64 B65:H67">
    <cfRule type="containsText" dxfId="151" priority="151" stopIfTrue="1" operator="containsText" text="СМР">
      <formula>NOT(ISERROR(SEARCH("СМР",B64)))</formula>
    </cfRule>
    <cfRule type="containsText" dxfId="150" priority="152" stopIfTrue="1" operator="containsText" text="ПИР">
      <formula>NOT(ISERROR(SEARCH("ПИР",B64)))</formula>
    </cfRule>
  </conditionalFormatting>
  <conditionalFormatting sqref="B63:F63 H63">
    <cfRule type="containsText" dxfId="149" priority="149" stopIfTrue="1" operator="containsText" text="СМР">
      <formula>NOT(ISERROR(SEARCH("СМР",B63)))</formula>
    </cfRule>
    <cfRule type="containsText" dxfId="148" priority="150" stopIfTrue="1" operator="containsText" text="ПИР">
      <formula>NOT(ISERROR(SEARCH("ПИР",B63)))</formula>
    </cfRule>
  </conditionalFormatting>
  <conditionalFormatting sqref="H114:J124 H111:I113">
    <cfRule type="containsText" dxfId="147" priority="147" stopIfTrue="1" operator="containsText" text="СМР">
      <formula>NOT(ISERROR(SEARCH("СМР",H111)))</formula>
    </cfRule>
    <cfRule type="containsText" dxfId="146" priority="148" stopIfTrue="1" operator="containsText" text="ПИР">
      <formula>NOT(ISERROR(SEARCH("ПИР",H111)))</formula>
    </cfRule>
  </conditionalFormatting>
  <conditionalFormatting sqref="G113:G124">
    <cfRule type="containsText" dxfId="145" priority="145" stopIfTrue="1" operator="containsText" text="СМР">
      <formula>NOT(ISERROR(SEARCH("СМР",G113)))</formula>
    </cfRule>
    <cfRule type="containsText" dxfId="144" priority="146" stopIfTrue="1" operator="containsText" text="ПИР">
      <formula>NOT(ISERROR(SEARCH("ПИР",G113)))</formula>
    </cfRule>
  </conditionalFormatting>
  <conditionalFormatting sqref="C142:F142 H142">
    <cfRule type="containsText" dxfId="143" priority="141" stopIfTrue="1" operator="containsText" text="СМР">
      <formula>NOT(ISERROR(SEARCH("СМР",C142)))</formula>
    </cfRule>
    <cfRule type="containsText" dxfId="142" priority="142" stopIfTrue="1" operator="containsText" text="ПИР">
      <formula>NOT(ISERROR(SEARCH("ПИР",C142)))</formula>
    </cfRule>
  </conditionalFormatting>
  <conditionalFormatting sqref="A126:I126 A128 A130 A132 A134 A136 A138 A140 A142 A144 A146 A148 A150 A152 A154 A156 A158 A160 A162 A164 A166">
    <cfRule type="containsText" dxfId="141" priority="109" stopIfTrue="1" operator="containsText" text="СМР">
      <formula>NOT(ISERROR(SEARCH("СМР",A126)))</formula>
    </cfRule>
    <cfRule type="containsText" dxfId="140" priority="110" stopIfTrue="1" operator="containsText" text="ПИР">
      <formula>NOT(ISERROR(SEARCH("ПИР",A126)))</formula>
    </cfRule>
  </conditionalFormatting>
  <conditionalFormatting sqref="C143:F143 H143">
    <cfRule type="containsText" dxfId="139" priority="143" stopIfTrue="1" operator="containsText" text="СМР">
      <formula>NOT(ISERROR(SEARCH("СМР",C143)))</formula>
    </cfRule>
    <cfRule type="containsText" dxfId="138" priority="144" stopIfTrue="1" operator="containsText" text="ПИР">
      <formula>NOT(ISERROR(SEARCH("ПИР",C143)))</formula>
    </cfRule>
  </conditionalFormatting>
  <conditionalFormatting sqref="C141:F141 H141">
    <cfRule type="containsText" dxfId="137" priority="139" stopIfTrue="1" operator="containsText" text="СМР">
      <formula>NOT(ISERROR(SEARCH("СМР",C141)))</formula>
    </cfRule>
    <cfRule type="containsText" dxfId="136" priority="140" stopIfTrue="1" operator="containsText" text="ПИР">
      <formula>NOT(ISERROR(SEARCH("ПИР",C141)))</formula>
    </cfRule>
  </conditionalFormatting>
  <conditionalFormatting sqref="C140:H140">
    <cfRule type="containsText" dxfId="135" priority="137" stopIfTrue="1" operator="containsText" text="СМР">
      <formula>NOT(ISERROR(SEARCH("СМР",C140)))</formula>
    </cfRule>
    <cfRule type="containsText" dxfId="134" priority="138" stopIfTrue="1" operator="containsText" text="ПИР">
      <formula>NOT(ISERROR(SEARCH("ПИР",C140)))</formula>
    </cfRule>
  </conditionalFormatting>
  <conditionalFormatting sqref="C138:F138 H138">
    <cfRule type="containsText" dxfId="133" priority="133" stopIfTrue="1" operator="containsText" text="СМР">
      <formula>NOT(ISERROR(SEARCH("СМР",C138)))</formula>
    </cfRule>
    <cfRule type="containsText" dxfId="132" priority="134" stopIfTrue="1" operator="containsText" text="ПИР">
      <formula>NOT(ISERROR(SEARCH("ПИР",C138)))</formula>
    </cfRule>
  </conditionalFormatting>
  <conditionalFormatting sqref="C139:F139 H139">
    <cfRule type="containsText" dxfId="131" priority="135" stopIfTrue="1" operator="containsText" text="СМР">
      <formula>NOT(ISERROR(SEARCH("СМР",C139)))</formula>
    </cfRule>
    <cfRule type="containsText" dxfId="130" priority="136" stopIfTrue="1" operator="containsText" text="ПИР">
      <formula>NOT(ISERROR(SEARCH("ПИР",C139)))</formula>
    </cfRule>
  </conditionalFormatting>
  <conditionalFormatting sqref="C134:H134">
    <cfRule type="containsText" dxfId="129" priority="125" stopIfTrue="1" operator="containsText" text="СМР">
      <formula>NOT(ISERROR(SEARCH("СМР",C134)))</formula>
    </cfRule>
    <cfRule type="containsText" dxfId="128" priority="126" stopIfTrue="1" operator="containsText" text="ПИР">
      <formula>NOT(ISERROR(SEARCH("ПИР",C134)))</formula>
    </cfRule>
  </conditionalFormatting>
  <conditionalFormatting sqref="C137:H137">
    <cfRule type="containsText" dxfId="127" priority="131" stopIfTrue="1" operator="containsText" text="СМР">
      <formula>NOT(ISERROR(SEARCH("СМР",C137)))</formula>
    </cfRule>
    <cfRule type="containsText" dxfId="126" priority="132" stopIfTrue="1" operator="containsText" text="ПИР">
      <formula>NOT(ISERROR(SEARCH("ПИР",C137)))</formula>
    </cfRule>
  </conditionalFormatting>
  <conditionalFormatting sqref="C136:H136">
    <cfRule type="containsText" dxfId="125" priority="129" stopIfTrue="1" operator="containsText" text="СМР">
      <formula>NOT(ISERROR(SEARCH("СМР",C136)))</formula>
    </cfRule>
    <cfRule type="containsText" dxfId="124" priority="130" stopIfTrue="1" operator="containsText" text="ПИР">
      <formula>NOT(ISERROR(SEARCH("ПИР",C136)))</formula>
    </cfRule>
  </conditionalFormatting>
  <conditionalFormatting sqref="B129:B143">
    <cfRule type="containsText" dxfId="123" priority="99" stopIfTrue="1" operator="containsText" text="СМР">
      <formula>NOT(ISERROR(SEARCH("СМР",B129)))</formula>
    </cfRule>
    <cfRule type="containsText" dxfId="122" priority="100" stopIfTrue="1" operator="containsText" text="ПИР">
      <formula>NOT(ISERROR(SEARCH("ПИР",B129)))</formula>
    </cfRule>
  </conditionalFormatting>
  <conditionalFormatting sqref="C135:H135">
    <cfRule type="containsText" dxfId="121" priority="127" stopIfTrue="1" operator="containsText" text="СМР">
      <formula>NOT(ISERROR(SEARCH("СМР",C135)))</formula>
    </cfRule>
    <cfRule type="containsText" dxfId="120" priority="128" stopIfTrue="1" operator="containsText" text="ПИР">
      <formula>NOT(ISERROR(SEARCH("ПИР",C135)))</formula>
    </cfRule>
  </conditionalFormatting>
  <conditionalFormatting sqref="C133:H133">
    <cfRule type="containsText" dxfId="119" priority="123" stopIfTrue="1" operator="containsText" text="СМР">
      <formula>NOT(ISERROR(SEARCH("СМР",C133)))</formula>
    </cfRule>
    <cfRule type="containsText" dxfId="118" priority="124" stopIfTrue="1" operator="containsText" text="ПИР">
      <formula>NOT(ISERROR(SEARCH("ПИР",C133)))</formula>
    </cfRule>
  </conditionalFormatting>
  <conditionalFormatting sqref="C132:H132">
    <cfRule type="containsText" dxfId="117" priority="121" stopIfTrue="1" operator="containsText" text="СМР">
      <formula>NOT(ISERROR(SEARCH("СМР",C132)))</formula>
    </cfRule>
    <cfRule type="containsText" dxfId="116" priority="122" stopIfTrue="1" operator="containsText" text="ПИР">
      <formula>NOT(ISERROR(SEARCH("ПИР",C132)))</formula>
    </cfRule>
  </conditionalFormatting>
  <conditionalFormatting sqref="C130:H130">
    <cfRule type="containsText" dxfId="115" priority="117" stopIfTrue="1" operator="containsText" text="СМР">
      <formula>NOT(ISERROR(SEARCH("СМР",C130)))</formula>
    </cfRule>
    <cfRule type="containsText" dxfId="114" priority="118" stopIfTrue="1" operator="containsText" text="ПИР">
      <formula>NOT(ISERROR(SEARCH("ПИР",C130)))</formula>
    </cfRule>
  </conditionalFormatting>
  <conditionalFormatting sqref="C131:H131">
    <cfRule type="containsText" dxfId="113" priority="119" stopIfTrue="1" operator="containsText" text="СМР">
      <formula>NOT(ISERROR(SEARCH("СМР",C131)))</formula>
    </cfRule>
    <cfRule type="containsText" dxfId="112" priority="120" stopIfTrue="1" operator="containsText" text="ПИР">
      <formula>NOT(ISERROR(SEARCH("ПИР",C131)))</formula>
    </cfRule>
  </conditionalFormatting>
  <conditionalFormatting sqref="C129:H129">
    <cfRule type="containsText" dxfId="111" priority="115" stopIfTrue="1" operator="containsText" text="СМР">
      <formula>NOT(ISERROR(SEARCH("СМР",C129)))</formula>
    </cfRule>
    <cfRule type="containsText" dxfId="110" priority="116" stopIfTrue="1" operator="containsText" text="ПИР">
      <formula>NOT(ISERROR(SEARCH("ПИР",C129)))</formula>
    </cfRule>
  </conditionalFormatting>
  <conditionalFormatting sqref="C128:D128 G128:H128">
    <cfRule type="containsText" dxfId="109" priority="113" stopIfTrue="1" operator="containsText" text="СМР">
      <formula>NOT(ISERROR(SEARCH("СМР",C128)))</formula>
    </cfRule>
    <cfRule type="containsText" dxfId="108" priority="114" stopIfTrue="1" operator="containsText" text="ПИР">
      <formula>NOT(ISERROR(SEARCH("ПИР",C128)))</formula>
    </cfRule>
  </conditionalFormatting>
  <conditionalFormatting sqref="A127 C127:D127 G127:H127 A129 A131 A133 A135 A137 A139 A141 A143 A145 A147 A149 A151 A153 A155 A157 A159 A161 A163 A165 A167">
    <cfRule type="containsText" dxfId="107" priority="111" stopIfTrue="1" operator="containsText" text="СМР">
      <formula>NOT(ISERROR(SEARCH("СМР",A127)))</formula>
    </cfRule>
    <cfRule type="containsText" dxfId="106" priority="112" stopIfTrue="1" operator="containsText" text="ПИР">
      <formula>NOT(ISERROR(SEARCH("ПИР",A127)))</formula>
    </cfRule>
  </conditionalFormatting>
  <conditionalFormatting sqref="B127:B128">
    <cfRule type="containsText" dxfId="105" priority="107" stopIfTrue="1" operator="containsText" text="СМР">
      <formula>NOT(ISERROR(SEARCH("СМР",B127)))</formula>
    </cfRule>
    <cfRule type="containsText" dxfId="104" priority="108" stopIfTrue="1" operator="containsText" text="ПИР">
      <formula>NOT(ISERROR(SEARCH("ПИР",B127)))</formula>
    </cfRule>
  </conditionalFormatting>
  <conditionalFormatting sqref="F127:F128">
    <cfRule type="containsText" dxfId="103" priority="105" stopIfTrue="1" operator="containsText" text="СМР">
      <formula>NOT(ISERROR(SEARCH("СМР",F127)))</formula>
    </cfRule>
    <cfRule type="containsText" dxfId="102" priority="106" stopIfTrue="1" operator="containsText" text="ПИР">
      <formula>NOT(ISERROR(SEARCH("ПИР",F127)))</formula>
    </cfRule>
  </conditionalFormatting>
  <conditionalFormatting sqref="E127:E128">
    <cfRule type="containsText" dxfId="101" priority="103" stopIfTrue="1" operator="containsText" text="СМР">
      <formula>NOT(ISERROR(SEARCH("СМР",E127)))</formula>
    </cfRule>
    <cfRule type="containsText" dxfId="100" priority="104" stopIfTrue="1" operator="containsText" text="ПИР">
      <formula>NOT(ISERROR(SEARCH("ПИР",E127)))</formula>
    </cfRule>
  </conditionalFormatting>
  <conditionalFormatting sqref="I127:I128">
    <cfRule type="containsText" dxfId="99" priority="101" stopIfTrue="1" operator="containsText" text="СМР">
      <formula>NOT(ISERROR(SEARCH("СМР",I127)))</formula>
    </cfRule>
    <cfRule type="containsText" dxfId="98" priority="102" stopIfTrue="1" operator="containsText" text="ПИР">
      <formula>NOT(ISERROR(SEARCH("ПИР",I127)))</formula>
    </cfRule>
  </conditionalFormatting>
  <conditionalFormatting sqref="I129:I143">
    <cfRule type="containsText" dxfId="97" priority="97" stopIfTrue="1" operator="containsText" text="СМР">
      <formula>NOT(ISERROR(SEARCH("СМР",I129)))</formula>
    </cfRule>
    <cfRule type="containsText" dxfId="96" priority="98" stopIfTrue="1" operator="containsText" text="ПИР">
      <formula>NOT(ISERROR(SEARCH("ПИР",I129)))</formula>
    </cfRule>
  </conditionalFormatting>
  <conditionalFormatting sqref="A235:H235 A237 A239">
    <cfRule type="containsText" dxfId="95" priority="95" stopIfTrue="1" operator="containsText" text="СМР">
      <formula>NOT(ISERROR(SEARCH("СМР",A235)))</formula>
    </cfRule>
    <cfRule type="containsText" dxfId="94" priority="96" stopIfTrue="1" operator="containsText" text="ПИР">
      <formula>NOT(ISERROR(SEARCH("ПИР",A235)))</formula>
    </cfRule>
  </conditionalFormatting>
  <conditionalFormatting sqref="A242 C242:H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cfRule type="containsText" dxfId="93" priority="93" stopIfTrue="1" operator="containsText" text="СМР">
      <formula>NOT(ISERROR(SEARCH("СМР",A242)))</formula>
    </cfRule>
    <cfRule type="containsText" dxfId="92" priority="94" stopIfTrue="1" operator="containsText" text="ПИР">
      <formula>NOT(ISERROR(SEARCH("ПИР",A242)))</formula>
    </cfRule>
  </conditionalFormatting>
  <conditionalFormatting sqref="B242">
    <cfRule type="containsText" dxfId="91" priority="91" stopIfTrue="1" operator="containsText" text="СМР">
      <formula>NOT(ISERROR(SEARCH("СМР",B242)))</formula>
    </cfRule>
    <cfRule type="containsText" dxfId="90" priority="92" stopIfTrue="1" operator="containsText" text="ПИР">
      <formula>NOT(ISERROR(SEARCH("ПИР",B242)))</formula>
    </cfRule>
  </conditionalFormatting>
  <conditionalFormatting sqref="L11:L13">
    <cfRule type="containsText" dxfId="89" priority="87" stopIfTrue="1" operator="containsText" text="СМР">
      <formula>NOT(ISERROR(SEARCH("СМР",L11)))</formula>
    </cfRule>
    <cfRule type="containsText" dxfId="88" priority="88" stopIfTrue="1" operator="containsText" text="ПИР">
      <formula>NOT(ISERROR(SEARCH("ПИР",L11)))</formula>
    </cfRule>
  </conditionalFormatting>
  <conditionalFormatting sqref="G138">
    <cfRule type="containsText" dxfId="87" priority="85" stopIfTrue="1" operator="containsText" text="СМР">
      <formula>NOT(ISERROR(SEARCH("СМР",G138)))</formula>
    </cfRule>
    <cfRule type="containsText" dxfId="86" priority="86" stopIfTrue="1" operator="containsText" text="ПИР">
      <formula>NOT(ISERROR(SEARCH("ПИР",G138)))</formula>
    </cfRule>
  </conditionalFormatting>
  <conditionalFormatting sqref="G139">
    <cfRule type="containsText" dxfId="85" priority="83" stopIfTrue="1" operator="containsText" text="СМР">
      <formula>NOT(ISERROR(SEARCH("СМР",G139)))</formula>
    </cfRule>
    <cfRule type="containsText" dxfId="84" priority="84" stopIfTrue="1" operator="containsText" text="ПИР">
      <formula>NOT(ISERROR(SEARCH("ПИР",G139)))</formula>
    </cfRule>
  </conditionalFormatting>
  <conditionalFormatting sqref="G143">
    <cfRule type="containsText" dxfId="83" priority="75" stopIfTrue="1" operator="containsText" text="СМР">
      <formula>NOT(ISERROR(SEARCH("СМР",G143)))</formula>
    </cfRule>
    <cfRule type="containsText" dxfId="82" priority="76" stopIfTrue="1" operator="containsText" text="ПИР">
      <formula>NOT(ISERROR(SEARCH("ПИР",G143)))</formula>
    </cfRule>
  </conditionalFormatting>
  <conditionalFormatting sqref="G141">
    <cfRule type="containsText" dxfId="81" priority="79" stopIfTrue="1" operator="containsText" text="СМР">
      <formula>NOT(ISERROR(SEARCH("СМР",G141)))</formula>
    </cfRule>
    <cfRule type="containsText" dxfId="80" priority="80" stopIfTrue="1" operator="containsText" text="ПИР">
      <formula>NOT(ISERROR(SEARCH("ПИР",G141)))</formula>
    </cfRule>
  </conditionalFormatting>
  <conditionalFormatting sqref="G142">
    <cfRule type="containsText" dxfId="79" priority="77" stopIfTrue="1" operator="containsText" text="СМР">
      <formula>NOT(ISERROR(SEARCH("СМР",G142)))</formula>
    </cfRule>
    <cfRule type="containsText" dxfId="78" priority="78" stopIfTrue="1" operator="containsText" text="ПИР">
      <formula>NOT(ISERROR(SEARCH("ПИР",G142)))</formula>
    </cfRule>
  </conditionalFormatting>
  <conditionalFormatting sqref="G112 G109:G110">
    <cfRule type="containsText" dxfId="77" priority="69" stopIfTrue="1" operator="containsText" text="СМР">
      <formula>NOT(ISERROR(SEARCH("СМР",G109)))</formula>
    </cfRule>
    <cfRule type="containsText" dxfId="76" priority="70" stopIfTrue="1" operator="containsText" text="ПИР">
      <formula>NOT(ISERROR(SEARCH("ПИР",G109)))</formula>
    </cfRule>
  </conditionalFormatting>
  <conditionalFormatting sqref="G60:G63">
    <cfRule type="containsText" dxfId="75" priority="73" stopIfTrue="1" operator="containsText" text="СМР">
      <formula>NOT(ISERROR(SEARCH("СМР",G60)))</formula>
    </cfRule>
    <cfRule type="containsText" dxfId="74" priority="74" stopIfTrue="1" operator="containsText" text="ПИР">
      <formula>NOT(ISERROR(SEARCH("ПИР",G60)))</formula>
    </cfRule>
  </conditionalFormatting>
  <conditionalFormatting sqref="G64">
    <cfRule type="containsText" dxfId="73" priority="71" stopIfTrue="1" operator="containsText" text="СМР">
      <formula>NOT(ISERROR(SEARCH("СМР",G64)))</formula>
    </cfRule>
    <cfRule type="containsText" dxfId="72" priority="72" stopIfTrue="1" operator="containsText" text="ПИР">
      <formula>NOT(ISERROR(SEARCH("ПИР",G64)))</formula>
    </cfRule>
  </conditionalFormatting>
  <conditionalFormatting sqref="G18">
    <cfRule type="containsText" dxfId="71" priority="65" stopIfTrue="1" operator="containsText" text="СМР">
      <formula>NOT(ISERROR(SEARCH("СМР",G18)))</formula>
    </cfRule>
    <cfRule type="containsText" dxfId="70" priority="66" stopIfTrue="1" operator="containsText" text="ПИР">
      <formula>NOT(ISERROR(SEARCH("ПИР",G18)))</formula>
    </cfRule>
  </conditionalFormatting>
  <conditionalFormatting sqref="A18:F18 H18:I18 A20 A22 A24 A26 A28 A30 A32 A34 A36 A38 A40 A42 A44 A46 A48 A50 A52 A54 A56 A58 A60 A62 A64 A66 A68 A70 A72 A74 A76 A78 A80 A82 A84 A86 A88 A90 A92 A94 A96 A98 A100 A102 A104 A106">
    <cfRule type="containsText" dxfId="69" priority="67" stopIfTrue="1" operator="containsText" text="СМР">
      <formula>NOT(ISERROR(SEARCH("СМР",A18)))</formula>
    </cfRule>
    <cfRule type="containsText" dxfId="68" priority="68" stopIfTrue="1" operator="containsText" text="ПИР">
      <formula>NOT(ISERROR(SEARCH("ПИР",A18)))</formula>
    </cfRule>
  </conditionalFormatting>
  <conditionalFormatting sqref="B52:I52">
    <cfRule type="containsText" dxfId="67" priority="63" stopIfTrue="1" operator="containsText" text="СМР">
      <formula>NOT(ISERROR(SEARCH("СМР",B52)))</formula>
    </cfRule>
    <cfRule type="containsText" dxfId="66" priority="64" stopIfTrue="1" operator="containsText" text="ПИР">
      <formula>NOT(ISERROR(SEARCH("ПИР",B52)))</formula>
    </cfRule>
  </conditionalFormatting>
  <conditionalFormatting sqref="B54:C54 F54:I54">
    <cfRule type="containsText" dxfId="65" priority="59" stopIfTrue="1" operator="containsText" text="СМР">
      <formula>NOT(ISERROR(SEARCH("СМР",B54)))</formula>
    </cfRule>
    <cfRule type="containsText" dxfId="64" priority="60" stopIfTrue="1" operator="containsText" text="ПИР">
      <formula>NOT(ISERROR(SEARCH("ПИР",B54)))</formula>
    </cfRule>
  </conditionalFormatting>
  <conditionalFormatting sqref="I243">
    <cfRule type="containsText" dxfId="63" priority="55" stopIfTrue="1" operator="containsText" text="СМР">
      <formula>NOT(ISERROR(SEARCH("СМР",I243)))</formula>
    </cfRule>
    <cfRule type="containsText" dxfId="62" priority="56" stopIfTrue="1" operator="containsText" text="ПИР">
      <formula>NOT(ISERROR(SEARCH("ПИР",I243)))</formula>
    </cfRule>
  </conditionalFormatting>
  <conditionalFormatting sqref="A243 C243 F243:H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cfRule type="containsText" dxfId="61" priority="53" stopIfTrue="1" operator="containsText" text="СМР">
      <formula>NOT(ISERROR(SEARCH("СМР",A243)))</formula>
    </cfRule>
    <cfRule type="containsText" dxfId="60" priority="54" stopIfTrue="1" operator="containsText" text="ПИР">
      <formula>NOT(ISERROR(SEARCH("ПИР",A243)))</formula>
    </cfRule>
  </conditionalFormatting>
  <conditionalFormatting sqref="B243">
    <cfRule type="containsText" dxfId="59" priority="51" stopIfTrue="1" operator="containsText" text="СМР">
      <formula>NOT(ISERROR(SEARCH("СМР",B243)))</formula>
    </cfRule>
    <cfRule type="containsText" dxfId="58" priority="52" stopIfTrue="1" operator="containsText" text="ПИР">
      <formula>NOT(ISERROR(SEARCH("ПИР",B243)))</formula>
    </cfRule>
  </conditionalFormatting>
  <conditionalFormatting sqref="I244">
    <cfRule type="containsText" dxfId="57" priority="49" stopIfTrue="1" operator="containsText" text="СМР">
      <formula>NOT(ISERROR(SEARCH("СМР",I244)))</formula>
    </cfRule>
    <cfRule type="containsText" dxfId="56" priority="50" stopIfTrue="1" operator="containsText" text="ПИР">
      <formula>NOT(ISERROR(SEARCH("ПИР",I244)))</formula>
    </cfRule>
  </conditionalFormatting>
  <conditionalFormatting sqref="C244 F244:H244">
    <cfRule type="containsText" dxfId="55" priority="47" stopIfTrue="1" operator="containsText" text="СМР">
      <formula>NOT(ISERROR(SEARCH("СМР",C244)))</formula>
    </cfRule>
    <cfRule type="containsText" dxfId="54" priority="48" stopIfTrue="1" operator="containsText" text="ПИР">
      <formula>NOT(ISERROR(SEARCH("ПИР",C244)))</formula>
    </cfRule>
  </conditionalFormatting>
  <conditionalFormatting sqref="B244">
    <cfRule type="containsText" dxfId="53" priority="45" stopIfTrue="1" operator="containsText" text="СМР">
      <formula>NOT(ISERROR(SEARCH("СМР",B244)))</formula>
    </cfRule>
    <cfRule type="containsText" dxfId="52" priority="46" stopIfTrue="1" operator="containsText" text="ПИР">
      <formula>NOT(ISERROR(SEARCH("ПИР",B244)))</formula>
    </cfRule>
  </conditionalFormatting>
  <conditionalFormatting sqref="I245">
    <cfRule type="containsText" dxfId="51" priority="43" stopIfTrue="1" operator="containsText" text="СМР">
      <formula>NOT(ISERROR(SEARCH("СМР",I245)))</formula>
    </cfRule>
    <cfRule type="containsText" dxfId="50" priority="44" stopIfTrue="1" operator="containsText" text="ПИР">
      <formula>NOT(ISERROR(SEARCH("ПИР",I245)))</formula>
    </cfRule>
  </conditionalFormatting>
  <conditionalFormatting sqref="C245 F245:H245">
    <cfRule type="containsText" dxfId="49" priority="41" stopIfTrue="1" operator="containsText" text="СМР">
      <formula>NOT(ISERROR(SEARCH("СМР",C245)))</formula>
    </cfRule>
    <cfRule type="containsText" dxfId="48" priority="42" stopIfTrue="1" operator="containsText" text="ПИР">
      <formula>NOT(ISERROR(SEARCH("ПИР",C245)))</formula>
    </cfRule>
  </conditionalFormatting>
  <conditionalFormatting sqref="B245">
    <cfRule type="containsText" dxfId="47" priority="39" stopIfTrue="1" operator="containsText" text="СМР">
      <formula>NOT(ISERROR(SEARCH("СМР",B245)))</formula>
    </cfRule>
    <cfRule type="containsText" dxfId="46" priority="40" stopIfTrue="1" operator="containsText" text="ПИР">
      <formula>NOT(ISERROR(SEARCH("ПИР",B245)))</formula>
    </cfRule>
  </conditionalFormatting>
  <conditionalFormatting sqref="I246">
    <cfRule type="containsText" dxfId="45" priority="37" stopIfTrue="1" operator="containsText" text="СМР">
      <formula>NOT(ISERROR(SEARCH("СМР",I246)))</formula>
    </cfRule>
    <cfRule type="containsText" dxfId="44" priority="38" stopIfTrue="1" operator="containsText" text="ПИР">
      <formula>NOT(ISERROR(SEARCH("ПИР",I246)))</formula>
    </cfRule>
  </conditionalFormatting>
  <conditionalFormatting sqref="C246 F246:H246">
    <cfRule type="containsText" dxfId="43" priority="35" stopIfTrue="1" operator="containsText" text="СМР">
      <formula>NOT(ISERROR(SEARCH("СМР",C246)))</formula>
    </cfRule>
    <cfRule type="containsText" dxfId="42" priority="36" stopIfTrue="1" operator="containsText" text="ПИР">
      <formula>NOT(ISERROR(SEARCH("ПИР",C246)))</formula>
    </cfRule>
  </conditionalFormatting>
  <conditionalFormatting sqref="B246">
    <cfRule type="containsText" dxfId="41" priority="33" stopIfTrue="1" operator="containsText" text="СМР">
      <formula>NOT(ISERROR(SEARCH("СМР",B246)))</formula>
    </cfRule>
    <cfRule type="containsText" dxfId="40" priority="34" stopIfTrue="1" operator="containsText" text="ПИР">
      <formula>NOT(ISERROR(SEARCH("ПИР",B246)))</formula>
    </cfRule>
  </conditionalFormatting>
  <conditionalFormatting sqref="D53:E53">
    <cfRule type="containsText" dxfId="39" priority="31" stopIfTrue="1" operator="containsText" text="СМР">
      <formula>NOT(ISERROR(SEARCH("СМР",D53)))</formula>
    </cfRule>
    <cfRule type="containsText" dxfId="38" priority="32" stopIfTrue="1" operator="containsText" text="ПИР">
      <formula>NOT(ISERROR(SEARCH("ПИР",D53)))</formula>
    </cfRule>
  </conditionalFormatting>
  <conditionalFormatting sqref="D54:E54">
    <cfRule type="containsText" dxfId="37" priority="29" stopIfTrue="1" operator="containsText" text="СМР">
      <formula>NOT(ISERROR(SEARCH("СМР",D54)))</formula>
    </cfRule>
    <cfRule type="containsText" dxfId="36" priority="30" stopIfTrue="1" operator="containsText" text="ПИР">
      <formula>NOT(ISERROR(SEARCH("ПИР",D54)))</formula>
    </cfRule>
  </conditionalFormatting>
  <conditionalFormatting sqref="D243:E243">
    <cfRule type="containsText" dxfId="35" priority="27" stopIfTrue="1" operator="containsText" text="СМР">
      <formula>NOT(ISERROR(SEARCH("СМР",D243)))</formula>
    </cfRule>
    <cfRule type="containsText" dxfId="34" priority="28" stopIfTrue="1" operator="containsText" text="ПИР">
      <formula>NOT(ISERROR(SEARCH("ПИР",D243)))</formula>
    </cfRule>
  </conditionalFormatting>
  <conditionalFormatting sqref="D244:E244">
    <cfRule type="containsText" dxfId="33" priority="25" stopIfTrue="1" operator="containsText" text="СМР">
      <formula>NOT(ISERROR(SEARCH("СМР",D244)))</formula>
    </cfRule>
    <cfRule type="containsText" dxfId="32" priority="26" stopIfTrue="1" operator="containsText" text="ПИР">
      <formula>NOT(ISERROR(SEARCH("ПИР",D244)))</formula>
    </cfRule>
  </conditionalFormatting>
  <conditionalFormatting sqref="D245:E245">
    <cfRule type="containsText" dxfId="31" priority="23" stopIfTrue="1" operator="containsText" text="СМР">
      <formula>NOT(ISERROR(SEARCH("СМР",D245)))</formula>
    </cfRule>
    <cfRule type="containsText" dxfId="30" priority="24" stopIfTrue="1" operator="containsText" text="ПИР">
      <formula>NOT(ISERROR(SEARCH("ПИР",D245)))</formula>
    </cfRule>
  </conditionalFormatting>
  <conditionalFormatting sqref="D246:E246">
    <cfRule type="containsText" dxfId="29" priority="21" stopIfTrue="1" operator="containsText" text="СМР">
      <formula>NOT(ISERROR(SEARCH("СМР",D246)))</formula>
    </cfRule>
    <cfRule type="containsText" dxfId="28" priority="22" stopIfTrue="1" operator="containsText" text="ПИР">
      <formula>NOT(ISERROR(SEARCH("ПИР",D246)))</formula>
    </cfRule>
  </conditionalFormatting>
  <conditionalFormatting sqref="C144:F144 H144">
    <cfRule type="containsText" dxfId="27" priority="19" stopIfTrue="1" operator="containsText" text="СМР">
      <formula>NOT(ISERROR(SEARCH("СМР",C144)))</formula>
    </cfRule>
    <cfRule type="containsText" dxfId="26" priority="20" stopIfTrue="1" operator="containsText" text="ПИР">
      <formula>NOT(ISERROR(SEARCH("ПИР",C144)))</formula>
    </cfRule>
  </conditionalFormatting>
  <conditionalFormatting sqref="B144">
    <cfRule type="containsText" dxfId="25" priority="15" stopIfTrue="1" operator="containsText" text="СМР">
      <formula>NOT(ISERROR(SEARCH("СМР",B144)))</formula>
    </cfRule>
    <cfRule type="containsText" dxfId="24" priority="16" stopIfTrue="1" operator="containsText" text="ПИР">
      <formula>NOT(ISERROR(SEARCH("ПИР",B144)))</formula>
    </cfRule>
  </conditionalFormatting>
  <conditionalFormatting sqref="I144">
    <cfRule type="containsText" dxfId="23" priority="13" stopIfTrue="1" operator="containsText" text="СМР">
      <formula>NOT(ISERROR(SEARCH("СМР",I144)))</formula>
    </cfRule>
    <cfRule type="containsText" dxfId="22" priority="14" stopIfTrue="1" operator="containsText" text="ПИР">
      <formula>NOT(ISERROR(SEARCH("ПИР",I144)))</formula>
    </cfRule>
  </conditionalFormatting>
  <conditionalFormatting sqref="G144">
    <cfRule type="containsText" dxfId="21" priority="11" stopIfTrue="1" operator="containsText" text="СМР">
      <formula>NOT(ISERROR(SEARCH("СМР",G144)))</formula>
    </cfRule>
    <cfRule type="containsText" dxfId="20" priority="12" stopIfTrue="1" operator="containsText" text="ПИР">
      <formula>NOT(ISERROR(SEARCH("ПИР",G144)))</formula>
    </cfRule>
  </conditionalFormatting>
  <conditionalFormatting sqref="C145:F145 H145">
    <cfRule type="containsText" dxfId="19" priority="9" stopIfTrue="1" operator="containsText" text="СМР">
      <formula>NOT(ISERROR(SEARCH("СМР",C145)))</formula>
    </cfRule>
    <cfRule type="containsText" dxfId="18" priority="10" stopIfTrue="1" operator="containsText" text="ПИР">
      <formula>NOT(ISERROR(SEARCH("ПИР",C145)))</formula>
    </cfRule>
  </conditionalFormatting>
  <conditionalFormatting sqref="B145">
    <cfRule type="containsText" dxfId="17" priority="5" stopIfTrue="1" operator="containsText" text="СМР">
      <formula>NOT(ISERROR(SEARCH("СМР",B145)))</formula>
    </cfRule>
    <cfRule type="containsText" dxfId="16" priority="6" stopIfTrue="1" operator="containsText" text="ПИР">
      <formula>NOT(ISERROR(SEARCH("ПИР",B145)))</formula>
    </cfRule>
  </conditionalFormatting>
  <conditionalFormatting sqref="I145">
    <cfRule type="containsText" dxfId="15" priority="3" stopIfTrue="1" operator="containsText" text="СМР">
      <formula>NOT(ISERROR(SEARCH("СМР",I145)))</formula>
    </cfRule>
    <cfRule type="containsText" dxfId="14" priority="4" stopIfTrue="1" operator="containsText" text="ПИР">
      <formula>NOT(ISERROR(SEARCH("ПИР",I145)))</formula>
    </cfRule>
  </conditionalFormatting>
  <conditionalFormatting sqref="G145">
    <cfRule type="containsText" dxfId="13" priority="1" stopIfTrue="1" operator="containsText" text="СМР">
      <formula>NOT(ISERROR(SEARCH("СМР",G145)))</formula>
    </cfRule>
    <cfRule type="containsText" dxfId="12" priority="2" stopIfTrue="1" operator="containsText" text="ПИР">
      <formula>NOT(ISERROR(SEARCH("ПИР",G145)))</formula>
    </cfRule>
  </conditionalFormatting>
  <printOptions horizontalCentered="1" verticalCentered="1"/>
  <pageMargins left="0.70866141732283472" right="0.70866141732283472" top="0.74803149606299213" bottom="0.74803149606299213" header="0.31496062992125984" footer="0.31496062992125984"/>
  <pageSetup paperSize="9" scale="75" fitToHeight="600" orientation="landscape" r:id="rId1"/>
  <headerFooter>
    <oddHeader>Страница &amp;P</oddHeader>
  </headerFooter>
  <rowBreaks count="3" manualBreakCount="3">
    <brk id="370" max="9" man="1"/>
    <brk id="375" max="9" man="1"/>
    <brk id="38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8"/>
  <sheetViews>
    <sheetView view="pageBreakPreview" zoomScaleNormal="100" zoomScaleSheetLayoutView="100" workbookViewId="0">
      <pane xSplit="3" ySplit="3" topLeftCell="D364" activePane="bottomRight" state="frozen"/>
      <selection pane="topRight" activeCell="D1" sqref="D1"/>
      <selection pane="bottomLeft" activeCell="A4" sqref="A4"/>
      <selection pane="bottomRight" activeCell="B369" sqref="B369"/>
    </sheetView>
  </sheetViews>
  <sheetFormatPr defaultColWidth="9.140625" defaultRowHeight="15" x14ac:dyDescent="0.25"/>
  <cols>
    <col min="1" max="1" width="5.140625" style="2" customWidth="1"/>
    <col min="2" max="2" width="26.7109375" style="2" customWidth="1"/>
    <col min="3" max="3" width="16.42578125" style="2" customWidth="1"/>
    <col min="4" max="4" width="9.5703125" style="2" customWidth="1"/>
    <col min="5" max="5" width="9.28515625" style="2" customWidth="1"/>
    <col min="6" max="6" width="9.140625" style="2" customWidth="1"/>
    <col min="7" max="9" width="9.28515625" style="2" customWidth="1"/>
    <col min="10" max="10" width="9.140625" style="2" customWidth="1"/>
    <col min="11" max="13" width="9.28515625" style="2" customWidth="1"/>
    <col min="14" max="14" width="10.42578125" style="2" customWidth="1"/>
    <col min="15" max="15" width="9.140625" style="2" customWidth="1"/>
    <col min="16" max="16" width="12.28515625" style="2" customWidth="1"/>
    <col min="17" max="16384" width="9.140625" style="2"/>
  </cols>
  <sheetData>
    <row r="1" spans="1:16" ht="19.5" customHeight="1" x14ac:dyDescent="0.25">
      <c r="A1" s="393" t="s">
        <v>1534</v>
      </c>
      <c r="B1" s="393"/>
      <c r="C1" s="393"/>
      <c r="D1" s="393"/>
      <c r="E1" s="393"/>
      <c r="F1" s="393"/>
      <c r="G1" s="1"/>
      <c r="H1" s="1"/>
      <c r="I1" s="1"/>
      <c r="J1" s="1"/>
      <c r="K1" s="1"/>
      <c r="L1" s="1"/>
      <c r="M1" s="1"/>
      <c r="N1" s="392" t="s">
        <v>1535</v>
      </c>
      <c r="O1" s="392"/>
      <c r="P1" s="392"/>
    </row>
    <row r="2" spans="1:16" ht="14.25" customHeight="1" x14ac:dyDescent="0.25">
      <c r="A2" s="386" t="s">
        <v>0</v>
      </c>
      <c r="B2" s="386" t="s">
        <v>1</v>
      </c>
      <c r="C2" s="388" t="s">
        <v>1269</v>
      </c>
      <c r="D2" s="390" t="s">
        <v>17</v>
      </c>
      <c r="E2" s="391"/>
      <c r="F2" s="391"/>
      <c r="G2" s="391"/>
      <c r="H2" s="391"/>
      <c r="I2" s="391"/>
      <c r="J2" s="391"/>
      <c r="K2" s="391"/>
      <c r="L2" s="391"/>
      <c r="M2" s="391"/>
      <c r="N2" s="391"/>
      <c r="O2" s="391"/>
      <c r="P2" s="263"/>
    </row>
    <row r="3" spans="1:16" ht="57.6" customHeight="1" x14ac:dyDescent="0.25">
      <c r="A3" s="387"/>
      <c r="B3" s="387"/>
      <c r="C3" s="389"/>
      <c r="D3" s="13">
        <v>2014</v>
      </c>
      <c r="E3" s="13">
        <v>2015</v>
      </c>
      <c r="F3" s="13">
        <v>2016</v>
      </c>
      <c r="G3" s="13">
        <v>2017</v>
      </c>
      <c r="H3" s="13">
        <v>2018</v>
      </c>
      <c r="I3" s="13">
        <v>2019</v>
      </c>
      <c r="J3" s="13">
        <v>2020</v>
      </c>
      <c r="K3" s="13">
        <v>2021</v>
      </c>
      <c r="L3" s="13">
        <v>2022</v>
      </c>
      <c r="M3" s="13">
        <v>2023</v>
      </c>
      <c r="N3" s="13">
        <v>2024</v>
      </c>
      <c r="O3" s="258">
        <v>2025</v>
      </c>
      <c r="P3" s="264" t="s">
        <v>1358</v>
      </c>
    </row>
    <row r="4" spans="1:16" ht="90" x14ac:dyDescent="0.25">
      <c r="A4" s="114">
        <v>1</v>
      </c>
      <c r="B4" s="113" t="s">
        <v>1545</v>
      </c>
      <c r="C4" s="214">
        <f>SUM(D4:P4)</f>
        <v>22448.570389999997</v>
      </c>
      <c r="D4" s="214"/>
      <c r="E4" s="214"/>
      <c r="F4" s="214">
        <v>894.48812999999791</v>
      </c>
      <c r="G4" s="214">
        <v>3811.9079999999999</v>
      </c>
      <c r="H4" s="215">
        <v>5048.6760100000001</v>
      </c>
      <c r="I4" s="215">
        <v>12693.498250000001</v>
      </c>
      <c r="J4" s="215"/>
      <c r="K4" s="215"/>
      <c r="L4" s="215"/>
      <c r="M4" s="215"/>
      <c r="N4" s="215"/>
      <c r="O4" s="268"/>
      <c r="P4" s="252"/>
    </row>
    <row r="5" spans="1:16" ht="101.25" x14ac:dyDescent="0.25">
      <c r="A5" s="114">
        <v>2</v>
      </c>
      <c r="B5" s="113" t="s">
        <v>337</v>
      </c>
      <c r="C5" s="214">
        <f>SUM(D5:P5)</f>
        <v>21258.913509999998</v>
      </c>
      <c r="D5" s="214"/>
      <c r="E5" s="214"/>
      <c r="F5" s="214"/>
      <c r="G5" s="214">
        <v>5956.0676099999982</v>
      </c>
      <c r="H5" s="215">
        <v>7803.6738100000002</v>
      </c>
      <c r="I5" s="215">
        <v>7499.17209</v>
      </c>
      <c r="J5" s="215"/>
      <c r="K5" s="215"/>
      <c r="L5" s="215"/>
      <c r="M5" s="215"/>
      <c r="N5" s="215"/>
      <c r="O5" s="268"/>
      <c r="P5" s="252"/>
    </row>
    <row r="6" spans="1:16" ht="22.5" x14ac:dyDescent="0.25">
      <c r="A6" s="114">
        <v>3</v>
      </c>
      <c r="B6" s="112" t="s">
        <v>1271</v>
      </c>
      <c r="C6" s="214">
        <v>767605</v>
      </c>
      <c r="D6" s="214"/>
      <c r="E6" s="214"/>
      <c r="F6" s="214">
        <v>405042.31894000003</v>
      </c>
      <c r="G6" s="214"/>
      <c r="H6" s="215"/>
      <c r="I6" s="215">
        <v>3312.89878</v>
      </c>
      <c r="J6" s="215">
        <v>505.71451999999999</v>
      </c>
      <c r="K6" s="215">
        <v>2205</v>
      </c>
      <c r="L6" s="215">
        <v>112567.24526097564</v>
      </c>
      <c r="M6" s="215">
        <v>243971.38249902398</v>
      </c>
      <c r="N6" s="215"/>
      <c r="O6" s="268"/>
      <c r="P6" s="252"/>
    </row>
    <row r="7" spans="1:16" ht="123.75" x14ac:dyDescent="0.25">
      <c r="A7" s="114">
        <v>4</v>
      </c>
      <c r="B7" s="113" t="s">
        <v>1248</v>
      </c>
      <c r="C7" s="214">
        <v>368120.26360579999</v>
      </c>
      <c r="D7" s="214"/>
      <c r="E7" s="214">
        <v>41017.27585000002</v>
      </c>
      <c r="F7" s="214">
        <v>3335.16574579998</v>
      </c>
      <c r="G7" s="214">
        <v>118478.43456000001</v>
      </c>
      <c r="H7" s="215">
        <v>96581.247360000008</v>
      </c>
      <c r="I7" s="215">
        <v>108708.14008999999</v>
      </c>
      <c r="J7" s="215"/>
      <c r="K7" s="215"/>
      <c r="L7" s="215"/>
      <c r="M7" s="215"/>
      <c r="N7" s="215"/>
      <c r="O7" s="268"/>
      <c r="P7" s="252"/>
    </row>
    <row r="8" spans="1:16" ht="22.5" x14ac:dyDescent="0.25">
      <c r="A8" s="114">
        <v>5</v>
      </c>
      <c r="B8" s="113" t="s">
        <v>1270</v>
      </c>
      <c r="C8" s="214">
        <v>392145.59720999992</v>
      </c>
      <c r="D8" s="215"/>
      <c r="E8" s="215"/>
      <c r="F8" s="215"/>
      <c r="G8" s="215"/>
      <c r="H8" s="215">
        <v>559.70295999999996</v>
      </c>
      <c r="I8" s="215">
        <v>40038.03547999997</v>
      </c>
      <c r="J8" s="215">
        <v>13431.35765</v>
      </c>
      <c r="K8" s="214">
        <v>132101</v>
      </c>
      <c r="L8" s="214">
        <v>12479.501119999977</v>
      </c>
      <c r="M8" s="214">
        <v>0</v>
      </c>
      <c r="N8" s="214">
        <v>0</v>
      </c>
      <c r="O8" s="268">
        <v>96768</v>
      </c>
      <c r="P8" s="252">
        <v>96768.000000000029</v>
      </c>
    </row>
    <row r="9" spans="1:16" ht="33.75" x14ac:dyDescent="0.25">
      <c r="A9" s="114">
        <v>6</v>
      </c>
      <c r="B9" s="113" t="s">
        <v>1138</v>
      </c>
      <c r="C9" s="214">
        <v>0</v>
      </c>
      <c r="D9" s="215"/>
      <c r="E9" s="215"/>
      <c r="F9" s="215"/>
      <c r="G9" s="215"/>
      <c r="H9" s="215"/>
      <c r="I9" s="215"/>
      <c r="J9" s="215"/>
      <c r="K9" s="215"/>
      <c r="L9" s="215"/>
      <c r="M9" s="215"/>
      <c r="N9" s="215"/>
      <c r="O9" s="268"/>
      <c r="P9" s="252"/>
    </row>
    <row r="10" spans="1:16" ht="33.75" x14ac:dyDescent="0.25">
      <c r="A10" s="114">
        <v>7</v>
      </c>
      <c r="B10" s="113" t="s">
        <v>1139</v>
      </c>
      <c r="C10" s="214">
        <v>0</v>
      </c>
      <c r="D10" s="215"/>
      <c r="E10" s="215"/>
      <c r="F10" s="215"/>
      <c r="G10" s="215"/>
      <c r="H10" s="215"/>
      <c r="I10" s="215"/>
      <c r="J10" s="215"/>
      <c r="K10" s="215"/>
      <c r="L10" s="215"/>
      <c r="M10" s="215"/>
      <c r="N10" s="215"/>
      <c r="O10" s="268"/>
      <c r="P10" s="252"/>
    </row>
    <row r="11" spans="1:16" ht="22.5" x14ac:dyDescent="0.25">
      <c r="A11" s="114">
        <v>8</v>
      </c>
      <c r="B11" s="113" t="s">
        <v>1140</v>
      </c>
      <c r="C11" s="214">
        <v>0</v>
      </c>
      <c r="D11" s="215"/>
      <c r="E11" s="215"/>
      <c r="F11" s="215"/>
      <c r="G11" s="215"/>
      <c r="H11" s="215"/>
      <c r="I11" s="215"/>
      <c r="J11" s="215"/>
      <c r="K11" s="215"/>
      <c r="L11" s="215"/>
      <c r="M11" s="215"/>
      <c r="N11" s="215"/>
      <c r="O11" s="268"/>
      <c r="P11" s="252"/>
    </row>
    <row r="12" spans="1:16" ht="33.75" x14ac:dyDescent="0.25">
      <c r="A12" s="114">
        <v>9</v>
      </c>
      <c r="B12" s="113" t="s">
        <v>361</v>
      </c>
      <c r="C12" s="214">
        <v>54758.360000000008</v>
      </c>
      <c r="D12" s="215"/>
      <c r="E12" s="215"/>
      <c r="F12" s="215"/>
      <c r="G12" s="215"/>
      <c r="H12" s="215"/>
      <c r="I12" s="215">
        <v>3845.4505899999999</v>
      </c>
      <c r="J12" s="215">
        <v>1360.37327</v>
      </c>
      <c r="K12" s="215">
        <v>2886.516779</v>
      </c>
      <c r="L12" s="215"/>
      <c r="M12" s="215"/>
      <c r="N12" s="215">
        <v>32666.213552000001</v>
      </c>
      <c r="O12" s="268">
        <v>13999.805808999999</v>
      </c>
      <c r="P12" s="252"/>
    </row>
    <row r="13" spans="1:16" ht="45" x14ac:dyDescent="0.25">
      <c r="A13" s="114">
        <v>10</v>
      </c>
      <c r="B13" s="113" t="s">
        <v>366</v>
      </c>
      <c r="C13" s="214">
        <v>222732.93448729822</v>
      </c>
      <c r="D13" s="215"/>
      <c r="E13" s="215"/>
      <c r="F13" s="215"/>
      <c r="G13" s="215"/>
      <c r="H13" s="215"/>
      <c r="I13" s="215">
        <v>9444.5106322939173</v>
      </c>
      <c r="J13" s="215">
        <v>874.66007074865627</v>
      </c>
      <c r="K13" s="215">
        <v>11474.350211658682</v>
      </c>
      <c r="L13" s="215">
        <v>4640.4399007487991</v>
      </c>
      <c r="M13" s="215">
        <v>215.8237</v>
      </c>
      <c r="N13" s="215">
        <v>215.8237</v>
      </c>
      <c r="O13" s="268">
        <v>215.8237</v>
      </c>
      <c r="P13" s="252">
        <v>195651.50257184816</v>
      </c>
    </row>
    <row r="14" spans="1:16" x14ac:dyDescent="0.25">
      <c r="A14" s="354" t="s">
        <v>564</v>
      </c>
      <c r="B14" s="355"/>
      <c r="C14" s="355"/>
      <c r="D14" s="355"/>
      <c r="E14" s="355"/>
      <c r="F14" s="355"/>
      <c r="G14" s="355"/>
      <c r="H14" s="355"/>
      <c r="I14" s="355"/>
      <c r="J14" s="355"/>
      <c r="K14" s="355"/>
      <c r="L14" s="355"/>
      <c r="M14" s="355"/>
      <c r="N14" s="355"/>
      <c r="O14" s="355"/>
      <c r="P14" s="265"/>
    </row>
    <row r="15" spans="1:16" ht="33.75" x14ac:dyDescent="0.25">
      <c r="A15" s="165">
        <v>11</v>
      </c>
      <c r="B15" s="119" t="s">
        <v>369</v>
      </c>
      <c r="C15" s="216">
        <f>VLOOKUP(B15:B104,'Оценка велич КВЛ'!B16:H106,7,0)</f>
        <v>6698.6451800000004</v>
      </c>
      <c r="D15" s="217"/>
      <c r="E15" s="216"/>
      <c r="F15" s="216"/>
      <c r="G15" s="216"/>
      <c r="H15" s="216"/>
      <c r="I15" s="217">
        <v>1890</v>
      </c>
      <c r="J15" s="217">
        <v>4808.6451800000004</v>
      </c>
      <c r="K15" s="217"/>
      <c r="L15" s="217"/>
      <c r="M15" s="217"/>
      <c r="N15" s="217"/>
      <c r="O15" s="259"/>
      <c r="P15" s="252"/>
    </row>
    <row r="16" spans="1:16" ht="78.75" x14ac:dyDescent="0.25">
      <c r="A16" s="165">
        <v>12</v>
      </c>
      <c r="B16" s="119" t="s">
        <v>1486</v>
      </c>
      <c r="C16" s="216">
        <v>31176.221678062895</v>
      </c>
      <c r="D16" s="217"/>
      <c r="E16" s="216"/>
      <c r="F16" s="216"/>
      <c r="G16" s="216"/>
      <c r="H16" s="216"/>
      <c r="I16" s="217"/>
      <c r="J16" s="217"/>
      <c r="K16" s="217"/>
      <c r="L16" s="217">
        <v>12470.488671225157</v>
      </c>
      <c r="M16" s="217">
        <v>18705.733006837738</v>
      </c>
      <c r="N16" s="217"/>
      <c r="O16" s="259"/>
      <c r="P16" s="252"/>
    </row>
    <row r="17" spans="1:16" ht="33.75" x14ac:dyDescent="0.25">
      <c r="A17" s="165">
        <v>13</v>
      </c>
      <c r="B17" s="274" t="s">
        <v>1367</v>
      </c>
      <c r="C17" s="216">
        <f>SUM(D17:P17)</f>
        <v>262.69</v>
      </c>
      <c r="D17" s="252"/>
      <c r="E17" s="252"/>
      <c r="F17" s="252"/>
      <c r="G17" s="253">
        <v>12.2</v>
      </c>
      <c r="H17" s="253">
        <v>12.32</v>
      </c>
      <c r="I17" s="253">
        <v>77.13</v>
      </c>
      <c r="J17" s="253">
        <v>161.04</v>
      </c>
      <c r="K17" s="252"/>
      <c r="L17" s="252"/>
      <c r="M17" s="252"/>
      <c r="N17" s="252"/>
      <c r="O17" s="252"/>
      <c r="P17" s="252"/>
    </row>
    <row r="18" spans="1:16" ht="22.5" x14ac:dyDescent="0.25">
      <c r="A18" s="165">
        <v>14</v>
      </c>
      <c r="B18" s="274" t="s">
        <v>1368</v>
      </c>
      <c r="C18" s="216">
        <f t="shared" ref="C18:C22" si="0">SUM(D18:P18)</f>
        <v>1616.142763333334</v>
      </c>
      <c r="D18" s="252"/>
      <c r="E18" s="253"/>
      <c r="F18" s="253"/>
      <c r="G18" s="253"/>
      <c r="H18" s="253"/>
      <c r="I18" s="252">
        <v>417.3</v>
      </c>
      <c r="J18" s="252">
        <v>1198.842763333334</v>
      </c>
      <c r="K18" s="252"/>
      <c r="L18" s="252"/>
      <c r="M18" s="252"/>
      <c r="N18" s="252"/>
      <c r="O18" s="252"/>
      <c r="P18" s="252"/>
    </row>
    <row r="19" spans="1:16" ht="22.5" x14ac:dyDescent="0.25">
      <c r="A19" s="165">
        <v>15</v>
      </c>
      <c r="B19" s="129" t="s">
        <v>1369</v>
      </c>
      <c r="C19" s="216">
        <f t="shared" si="0"/>
        <v>1050.79</v>
      </c>
      <c r="D19" s="219"/>
      <c r="E19" s="219"/>
      <c r="F19" s="219"/>
      <c r="G19" s="218">
        <v>48.81</v>
      </c>
      <c r="H19" s="218">
        <v>49.3</v>
      </c>
      <c r="I19" s="218">
        <v>308.51</v>
      </c>
      <c r="J19" s="218">
        <v>644.16999999999996</v>
      </c>
      <c r="K19" s="219"/>
      <c r="L19" s="219"/>
      <c r="M19" s="219"/>
      <c r="N19" s="219"/>
      <c r="O19" s="260"/>
      <c r="P19" s="252"/>
    </row>
    <row r="20" spans="1:16" ht="22.5" x14ac:dyDescent="0.25">
      <c r="A20" s="165">
        <v>16</v>
      </c>
      <c r="B20" s="112" t="s">
        <v>377</v>
      </c>
      <c r="C20" s="216">
        <f t="shared" si="0"/>
        <v>5875.25</v>
      </c>
      <c r="D20" s="215"/>
      <c r="E20" s="214"/>
      <c r="F20" s="214"/>
      <c r="G20" s="214"/>
      <c r="H20" s="214"/>
      <c r="I20" s="215"/>
      <c r="J20" s="215"/>
      <c r="K20" s="215"/>
      <c r="L20" s="215"/>
      <c r="M20" s="215"/>
      <c r="N20" s="215"/>
      <c r="O20" s="269"/>
      <c r="P20" s="252">
        <v>5875.25</v>
      </c>
    </row>
    <row r="21" spans="1:16" ht="22.5" x14ac:dyDescent="0.25">
      <c r="A21" s="165">
        <v>17</v>
      </c>
      <c r="B21" s="112" t="s">
        <v>379</v>
      </c>
      <c r="C21" s="216">
        <f t="shared" si="0"/>
        <v>5066.8999999999996</v>
      </c>
      <c r="D21" s="215"/>
      <c r="E21" s="214"/>
      <c r="F21" s="214"/>
      <c r="G21" s="214"/>
      <c r="H21" s="214"/>
      <c r="I21" s="215"/>
      <c r="J21" s="215"/>
      <c r="K21" s="215"/>
      <c r="L21" s="215"/>
      <c r="M21" s="215"/>
      <c r="N21" s="215"/>
      <c r="O21" s="269"/>
      <c r="P21" s="252">
        <v>5066.8999999999996</v>
      </c>
    </row>
    <row r="22" spans="1:16" ht="33.75" x14ac:dyDescent="0.25">
      <c r="A22" s="165">
        <v>18</v>
      </c>
      <c r="B22" s="112" t="s">
        <v>1251</v>
      </c>
      <c r="C22" s="216">
        <f t="shared" si="0"/>
        <v>5066.8999999999996</v>
      </c>
      <c r="D22" s="215"/>
      <c r="E22" s="214"/>
      <c r="F22" s="214"/>
      <c r="G22" s="214"/>
      <c r="H22" s="214"/>
      <c r="I22" s="215"/>
      <c r="J22" s="215"/>
      <c r="K22" s="215"/>
      <c r="L22" s="215"/>
      <c r="M22" s="215"/>
      <c r="N22" s="215"/>
      <c r="O22" s="269"/>
      <c r="P22" s="252">
        <v>5066.8999999999996</v>
      </c>
    </row>
    <row r="23" spans="1:16" ht="33.75" x14ac:dyDescent="0.25">
      <c r="A23" s="165">
        <v>19</v>
      </c>
      <c r="B23" s="112" t="s">
        <v>1370</v>
      </c>
      <c r="C23" s="216">
        <v>12845.912</v>
      </c>
      <c r="D23" s="215"/>
      <c r="E23" s="214"/>
      <c r="F23" s="214"/>
      <c r="G23" s="214"/>
      <c r="H23" s="214"/>
      <c r="I23" s="215"/>
      <c r="J23" s="215"/>
      <c r="K23" s="215"/>
      <c r="L23" s="215"/>
      <c r="M23" s="215"/>
      <c r="N23" s="215"/>
      <c r="O23" s="269"/>
      <c r="P23" s="252">
        <v>12845.912</v>
      </c>
    </row>
    <row r="24" spans="1:16" ht="45" x14ac:dyDescent="0.25">
      <c r="A24" s="165">
        <v>20</v>
      </c>
      <c r="B24" s="112" t="s">
        <v>1371</v>
      </c>
      <c r="C24" s="216">
        <v>5066.8999999999996</v>
      </c>
      <c r="D24" s="215"/>
      <c r="E24" s="214"/>
      <c r="F24" s="214"/>
      <c r="G24" s="214"/>
      <c r="H24" s="214"/>
      <c r="I24" s="215"/>
      <c r="J24" s="215"/>
      <c r="K24" s="215"/>
      <c r="L24" s="215"/>
      <c r="M24" s="215"/>
      <c r="N24" s="215"/>
      <c r="O24" s="269"/>
      <c r="P24" s="252">
        <v>5066.8999999999996</v>
      </c>
    </row>
    <row r="25" spans="1:16" ht="33.75" x14ac:dyDescent="0.25">
      <c r="A25" s="165">
        <v>21</v>
      </c>
      <c r="B25" s="112" t="s">
        <v>1496</v>
      </c>
      <c r="C25" s="216">
        <v>12248.904306175475</v>
      </c>
      <c r="D25" s="215"/>
      <c r="E25" s="214"/>
      <c r="F25" s="214"/>
      <c r="G25" s="214"/>
      <c r="H25" s="214"/>
      <c r="I25" s="215"/>
      <c r="J25" s="215"/>
      <c r="K25" s="215"/>
      <c r="L25" s="215">
        <v>10189.863492307377</v>
      </c>
      <c r="M25" s="215">
        <v>2059.0408138680973</v>
      </c>
      <c r="N25" s="215"/>
      <c r="O25" s="269"/>
      <c r="P25" s="252"/>
    </row>
    <row r="26" spans="1:16" ht="33.75" x14ac:dyDescent="0.25">
      <c r="A26" s="165">
        <v>22</v>
      </c>
      <c r="B26" s="112" t="s">
        <v>1372</v>
      </c>
      <c r="C26" s="216">
        <v>11670.5</v>
      </c>
      <c r="D26" s="215"/>
      <c r="E26" s="214"/>
      <c r="F26" s="214"/>
      <c r="G26" s="214"/>
      <c r="H26" s="214"/>
      <c r="I26" s="215"/>
      <c r="J26" s="215"/>
      <c r="K26" s="215"/>
      <c r="L26" s="215"/>
      <c r="M26" s="215"/>
      <c r="N26" s="215"/>
      <c r="O26" s="269"/>
      <c r="P26" s="252"/>
    </row>
    <row r="27" spans="1:16" ht="33.75" x14ac:dyDescent="0.25">
      <c r="A27" s="165">
        <v>23</v>
      </c>
      <c r="B27" s="119" t="s">
        <v>1272</v>
      </c>
      <c r="C27" s="216">
        <v>8366.2000000000007</v>
      </c>
      <c r="D27" s="217"/>
      <c r="E27" s="216"/>
      <c r="F27" s="216"/>
      <c r="G27" s="216"/>
      <c r="H27" s="216"/>
      <c r="I27" s="217"/>
      <c r="J27" s="217"/>
      <c r="K27" s="217"/>
      <c r="L27" s="217"/>
      <c r="M27" s="217"/>
      <c r="N27" s="217"/>
      <c r="O27" s="259"/>
      <c r="P27" s="252">
        <v>8366.2000000000007</v>
      </c>
    </row>
    <row r="28" spans="1:16" ht="33.75" x14ac:dyDescent="0.25">
      <c r="A28" s="165">
        <v>24</v>
      </c>
      <c r="B28" s="112" t="s">
        <v>1373</v>
      </c>
      <c r="C28" s="216">
        <v>2343.1</v>
      </c>
      <c r="D28" s="215"/>
      <c r="E28" s="214">
        <v>107.58</v>
      </c>
      <c r="F28" s="214">
        <v>112.86</v>
      </c>
      <c r="G28" s="214">
        <v>702.87</v>
      </c>
      <c r="H28" s="214">
        <v>1419.79</v>
      </c>
      <c r="I28" s="215"/>
      <c r="J28" s="215"/>
      <c r="K28" s="215"/>
      <c r="L28" s="215"/>
      <c r="M28" s="215"/>
      <c r="N28" s="215"/>
      <c r="O28" s="269"/>
      <c r="P28" s="252"/>
    </row>
    <row r="29" spans="1:16" ht="33.75" x14ac:dyDescent="0.25">
      <c r="A29" s="165">
        <v>25</v>
      </c>
      <c r="B29" s="112" t="s">
        <v>1374</v>
      </c>
      <c r="C29" s="216">
        <v>11670.5</v>
      </c>
      <c r="D29" s="215"/>
      <c r="E29" s="215"/>
      <c r="F29" s="215"/>
      <c r="G29" s="214"/>
      <c r="H29" s="214"/>
      <c r="I29" s="214"/>
      <c r="J29" s="214"/>
      <c r="K29" s="215"/>
      <c r="L29" s="215"/>
      <c r="M29" s="215"/>
      <c r="N29" s="215"/>
      <c r="O29" s="269"/>
      <c r="P29" s="252">
        <v>11670.5</v>
      </c>
    </row>
    <row r="30" spans="1:16" ht="33.75" x14ac:dyDescent="0.25">
      <c r="A30" s="165">
        <v>26</v>
      </c>
      <c r="B30" s="112" t="s">
        <v>1375</v>
      </c>
      <c r="C30" s="216">
        <v>5857.76</v>
      </c>
      <c r="D30" s="215"/>
      <c r="E30" s="214">
        <v>268.95999999999998</v>
      </c>
      <c r="F30" s="214">
        <v>282.14</v>
      </c>
      <c r="G30" s="214">
        <v>1757.17</v>
      </c>
      <c r="H30" s="214">
        <v>3549.49</v>
      </c>
      <c r="I30" s="215"/>
      <c r="J30" s="215"/>
      <c r="K30" s="215"/>
      <c r="L30" s="215"/>
      <c r="M30" s="215"/>
      <c r="N30" s="215"/>
      <c r="O30" s="269"/>
      <c r="P30" s="252"/>
    </row>
    <row r="31" spans="1:16" x14ac:dyDescent="0.25">
      <c r="A31" s="165">
        <v>27</v>
      </c>
      <c r="B31" s="113" t="s">
        <v>1366</v>
      </c>
      <c r="C31" s="216">
        <v>9495.3630380518971</v>
      </c>
      <c r="D31" s="215"/>
      <c r="E31" s="214"/>
      <c r="F31" s="214"/>
      <c r="G31" s="214"/>
      <c r="H31" s="214"/>
      <c r="I31" s="215"/>
      <c r="J31" s="215"/>
      <c r="K31" s="215"/>
      <c r="L31" s="215"/>
      <c r="M31" s="215"/>
      <c r="N31" s="215"/>
      <c r="O31" s="269"/>
      <c r="P31" s="252">
        <v>9495.3630380518971</v>
      </c>
    </row>
    <row r="32" spans="1:16" x14ac:dyDescent="0.25">
      <c r="A32" s="165">
        <v>28</v>
      </c>
      <c r="B32" s="113" t="s">
        <v>466</v>
      </c>
      <c r="C32" s="216">
        <v>7311.8499999999995</v>
      </c>
      <c r="D32" s="215"/>
      <c r="E32" s="214"/>
      <c r="F32" s="214"/>
      <c r="G32" s="214"/>
      <c r="H32" s="214"/>
      <c r="I32" s="215"/>
      <c r="J32" s="215"/>
      <c r="K32" s="215"/>
      <c r="L32" s="215"/>
      <c r="M32" s="215"/>
      <c r="N32" s="215"/>
      <c r="O32" s="269"/>
      <c r="P32" s="252">
        <v>7311.8499999999995</v>
      </c>
    </row>
    <row r="33" spans="1:16" x14ac:dyDescent="0.25">
      <c r="A33" s="165">
        <v>29</v>
      </c>
      <c r="B33" s="113" t="s">
        <v>467</v>
      </c>
      <c r="C33" s="216">
        <v>4000</v>
      </c>
      <c r="D33" s="215"/>
      <c r="E33" s="214"/>
      <c r="F33" s="214"/>
      <c r="G33" s="214"/>
      <c r="H33" s="214"/>
      <c r="I33" s="215"/>
      <c r="J33" s="215"/>
      <c r="K33" s="215"/>
      <c r="L33" s="215"/>
      <c r="M33" s="215"/>
      <c r="N33" s="215"/>
      <c r="O33" s="269"/>
      <c r="P33" s="252">
        <v>4000</v>
      </c>
    </row>
    <row r="34" spans="1:16" ht="22.5" x14ac:dyDescent="0.25">
      <c r="A34" s="165">
        <v>30</v>
      </c>
      <c r="B34" s="113" t="s">
        <v>468</v>
      </c>
      <c r="C34" s="216">
        <v>11072.7</v>
      </c>
      <c r="D34" s="215"/>
      <c r="E34" s="214"/>
      <c r="F34" s="214"/>
      <c r="G34" s="214"/>
      <c r="H34" s="214"/>
      <c r="I34" s="215"/>
      <c r="J34" s="215"/>
      <c r="K34" s="215"/>
      <c r="L34" s="215"/>
      <c r="M34" s="215"/>
      <c r="N34" s="215"/>
      <c r="O34" s="269"/>
      <c r="P34" s="252">
        <v>11072.7</v>
      </c>
    </row>
    <row r="35" spans="1:16" ht="22.5" x14ac:dyDescent="0.25">
      <c r="A35" s="165">
        <v>31</v>
      </c>
      <c r="B35" s="113" t="s">
        <v>469</v>
      </c>
      <c r="C35" s="216">
        <v>47361.462959999997</v>
      </c>
      <c r="D35" s="215"/>
      <c r="E35" s="214"/>
      <c r="F35" s="214"/>
      <c r="G35" s="214"/>
      <c r="H35" s="214"/>
      <c r="I35" s="215">
        <v>252.46296000000001</v>
      </c>
      <c r="J35" s="215"/>
      <c r="K35" s="215">
        <v>2500</v>
      </c>
      <c r="L35" s="215">
        <v>44608.999999999993</v>
      </c>
      <c r="M35" s="215"/>
      <c r="N35" s="215"/>
      <c r="O35" s="269"/>
      <c r="P35" s="252"/>
    </row>
    <row r="36" spans="1:16" ht="56.25" x14ac:dyDescent="0.25">
      <c r="A36" s="165">
        <v>32</v>
      </c>
      <c r="B36" s="113" t="s">
        <v>470</v>
      </c>
      <c r="C36" s="216">
        <v>35742.486067999998</v>
      </c>
      <c r="D36" s="215"/>
      <c r="E36" s="214"/>
      <c r="F36" s="214"/>
      <c r="G36" s="214"/>
      <c r="H36" s="214"/>
      <c r="I36" s="215"/>
      <c r="J36" s="215">
        <v>1069.5153</v>
      </c>
      <c r="K36" s="215">
        <v>22904.06236</v>
      </c>
      <c r="L36" s="215">
        <v>11768.908407999985</v>
      </c>
      <c r="M36" s="215"/>
      <c r="N36" s="215"/>
      <c r="O36" s="269"/>
      <c r="P36" s="252"/>
    </row>
    <row r="37" spans="1:16" ht="56.25" x14ac:dyDescent="0.25">
      <c r="A37" s="165">
        <v>33</v>
      </c>
      <c r="B37" s="113" t="s">
        <v>474</v>
      </c>
      <c r="C37" s="216">
        <f>SUBTOTAL(9,D37:P37)</f>
        <v>42187.2586620168</v>
      </c>
      <c r="D37" s="215"/>
      <c r="E37" s="214"/>
      <c r="F37" s="214"/>
      <c r="G37" s="214"/>
      <c r="H37" s="214"/>
      <c r="I37" s="215"/>
      <c r="J37" s="215">
        <v>946.41339999999991</v>
      </c>
      <c r="K37" s="215">
        <v>12379.4683114</v>
      </c>
      <c r="L37" s="215">
        <v>4449.3769506168028</v>
      </c>
      <c r="M37" s="215"/>
      <c r="N37" s="215"/>
      <c r="O37" s="269"/>
      <c r="P37" s="252">
        <v>24412</v>
      </c>
    </row>
    <row r="38" spans="1:16" ht="33.75" x14ac:dyDescent="0.25">
      <c r="A38" s="165">
        <v>34</v>
      </c>
      <c r="B38" s="113" t="s">
        <v>475</v>
      </c>
      <c r="C38" s="216">
        <v>1470</v>
      </c>
      <c r="D38" s="215"/>
      <c r="E38" s="214"/>
      <c r="F38" s="214"/>
      <c r="G38" s="214"/>
      <c r="H38" s="214"/>
      <c r="I38" s="215"/>
      <c r="J38" s="215">
        <v>1470</v>
      </c>
      <c r="K38" s="215"/>
      <c r="L38" s="215"/>
      <c r="M38" s="215"/>
      <c r="N38" s="215"/>
      <c r="O38" s="269"/>
      <c r="P38" s="252"/>
    </row>
    <row r="39" spans="1:16" ht="33.75" x14ac:dyDescent="0.25">
      <c r="A39" s="165">
        <v>35</v>
      </c>
      <c r="B39" s="112" t="s">
        <v>1252</v>
      </c>
      <c r="C39" s="216">
        <v>11437.3471997178</v>
      </c>
      <c r="D39" s="215"/>
      <c r="E39" s="214"/>
      <c r="F39" s="214"/>
      <c r="G39" s="214"/>
      <c r="H39" s="214"/>
      <c r="I39" s="215">
        <v>0</v>
      </c>
      <c r="J39" s="215">
        <v>0</v>
      </c>
      <c r="K39" s="215">
        <v>0</v>
      </c>
      <c r="L39" s="215">
        <v>0</v>
      </c>
      <c r="M39" s="215">
        <v>0</v>
      </c>
      <c r="N39" s="215">
        <v>0</v>
      </c>
      <c r="O39" s="269">
        <v>0</v>
      </c>
      <c r="P39" s="252">
        <v>11437.3471997178</v>
      </c>
    </row>
    <row r="40" spans="1:16" ht="33.75" x14ac:dyDescent="0.25">
      <c r="A40" s="165">
        <v>36</v>
      </c>
      <c r="B40" s="112" t="s">
        <v>1376</v>
      </c>
      <c r="C40" s="216">
        <v>2343.3492066666668</v>
      </c>
      <c r="D40" s="215"/>
      <c r="E40" s="214"/>
      <c r="F40" s="214"/>
      <c r="G40" s="214"/>
      <c r="H40" s="214"/>
      <c r="I40" s="215">
        <v>624</v>
      </c>
      <c r="J40" s="215">
        <v>1719.349206666667</v>
      </c>
      <c r="K40" s="215"/>
      <c r="L40" s="215"/>
      <c r="M40" s="215"/>
      <c r="N40" s="215"/>
      <c r="O40" s="269"/>
      <c r="P40" s="252"/>
    </row>
    <row r="41" spans="1:16" ht="45" x14ac:dyDescent="0.25">
      <c r="A41" s="165">
        <v>37</v>
      </c>
      <c r="B41" s="112" t="s">
        <v>1377</v>
      </c>
      <c r="C41" s="216">
        <v>9882.7999999999993</v>
      </c>
      <c r="D41" s="215"/>
      <c r="E41" s="214"/>
      <c r="F41" s="214"/>
      <c r="G41" s="214"/>
      <c r="H41" s="214"/>
      <c r="I41" s="215"/>
      <c r="J41" s="215"/>
      <c r="K41" s="215"/>
      <c r="L41" s="215"/>
      <c r="M41" s="215"/>
      <c r="N41" s="215"/>
      <c r="O41" s="269"/>
      <c r="P41" s="252">
        <v>9882.7999999999993</v>
      </c>
    </row>
    <row r="42" spans="1:16" ht="33.75" x14ac:dyDescent="0.25">
      <c r="A42" s="165">
        <v>38</v>
      </c>
      <c r="B42" s="119" t="s">
        <v>1378</v>
      </c>
      <c r="C42" s="216">
        <v>9882.7999999999993</v>
      </c>
      <c r="D42" s="217"/>
      <c r="E42" s="216"/>
      <c r="F42" s="216"/>
      <c r="G42" s="216"/>
      <c r="H42" s="216"/>
      <c r="I42" s="217"/>
      <c r="J42" s="217"/>
      <c r="K42" s="217"/>
      <c r="L42" s="217"/>
      <c r="M42" s="217"/>
      <c r="N42" s="217"/>
      <c r="O42" s="259"/>
      <c r="P42" s="252">
        <v>9882.7999999999993</v>
      </c>
    </row>
    <row r="43" spans="1:16" ht="33.75" x14ac:dyDescent="0.25">
      <c r="A43" s="165">
        <v>39</v>
      </c>
      <c r="B43" s="274" t="s">
        <v>1253</v>
      </c>
      <c r="C43" s="253">
        <v>7670.5</v>
      </c>
      <c r="D43" s="252"/>
      <c r="E43" s="252"/>
      <c r="F43" s="252"/>
      <c r="G43" s="253"/>
      <c r="H43" s="253"/>
      <c r="I43" s="253"/>
      <c r="J43" s="253"/>
      <c r="K43" s="252"/>
      <c r="L43" s="252"/>
      <c r="M43" s="252"/>
      <c r="N43" s="252"/>
      <c r="O43" s="252"/>
      <c r="P43" s="252">
        <v>7670.5</v>
      </c>
    </row>
    <row r="44" spans="1:16" ht="33.75" x14ac:dyDescent="0.25">
      <c r="A44" s="165">
        <v>40</v>
      </c>
      <c r="B44" s="274" t="s">
        <v>1254</v>
      </c>
      <c r="C44" s="253">
        <v>8703.25</v>
      </c>
      <c r="D44" s="252"/>
      <c r="E44" s="253"/>
      <c r="F44" s="253"/>
      <c r="G44" s="253"/>
      <c r="H44" s="253"/>
      <c r="I44" s="252"/>
      <c r="J44" s="252"/>
      <c r="K44" s="252"/>
      <c r="L44" s="252"/>
      <c r="M44" s="252"/>
      <c r="N44" s="252"/>
      <c r="O44" s="252"/>
      <c r="P44" s="252">
        <v>8703.25</v>
      </c>
    </row>
    <row r="45" spans="1:16" ht="33.75" x14ac:dyDescent="0.25">
      <c r="A45" s="165">
        <v>41</v>
      </c>
      <c r="B45" s="112" t="s">
        <v>1379</v>
      </c>
      <c r="C45" s="275">
        <v>12376.729706418499</v>
      </c>
      <c r="D45" s="215"/>
      <c r="E45" s="214"/>
      <c r="F45" s="214"/>
      <c r="G45" s="214"/>
      <c r="H45" s="214"/>
      <c r="I45" s="215">
        <v>272.55754999999999</v>
      </c>
      <c r="J45" s="215"/>
      <c r="K45" s="215"/>
      <c r="L45" s="215"/>
      <c r="M45" s="215"/>
      <c r="N45" s="215"/>
      <c r="O45" s="269"/>
      <c r="P45" s="252">
        <v>12104.172156418499</v>
      </c>
    </row>
    <row r="46" spans="1:16" ht="56.25" x14ac:dyDescent="0.25">
      <c r="A46" s="165">
        <v>42</v>
      </c>
      <c r="B46" s="112" t="s">
        <v>1380</v>
      </c>
      <c r="C46" s="216">
        <v>19304.4156</v>
      </c>
      <c r="D46" s="215"/>
      <c r="E46" s="215"/>
      <c r="F46" s="215"/>
      <c r="G46" s="214"/>
      <c r="H46" s="214"/>
      <c r="I46" s="214">
        <v>1719</v>
      </c>
      <c r="J46" s="214">
        <v>5453.2968000000001</v>
      </c>
      <c r="K46" s="215"/>
      <c r="L46" s="215"/>
      <c r="M46" s="215"/>
      <c r="N46" s="215"/>
      <c r="O46" s="269"/>
      <c r="P46" s="252">
        <v>12132.1188</v>
      </c>
    </row>
    <row r="47" spans="1:16" ht="33.75" x14ac:dyDescent="0.25">
      <c r="A47" s="165">
        <v>43</v>
      </c>
      <c r="B47" s="112" t="s">
        <v>1381</v>
      </c>
      <c r="C47" s="216">
        <v>17245.911383354996</v>
      </c>
      <c r="D47" s="215"/>
      <c r="E47" s="214"/>
      <c r="F47" s="214"/>
      <c r="G47" s="214"/>
      <c r="H47" s="214"/>
      <c r="I47" s="215">
        <v>329.07627000000002</v>
      </c>
      <c r="J47" s="215">
        <v>25.182130000000001</v>
      </c>
      <c r="K47" s="215"/>
      <c r="L47" s="215"/>
      <c r="M47" s="215"/>
      <c r="N47" s="215"/>
      <c r="O47" s="269"/>
      <c r="P47" s="252">
        <v>16891.652983355001</v>
      </c>
    </row>
    <row r="48" spans="1:16" ht="45" x14ac:dyDescent="0.25">
      <c r="A48" s="165">
        <v>44</v>
      </c>
      <c r="B48" s="112" t="s">
        <v>1382</v>
      </c>
      <c r="C48" s="216">
        <v>9293</v>
      </c>
      <c r="D48" s="215"/>
      <c r="E48" s="214"/>
      <c r="F48" s="214"/>
      <c r="G48" s="214"/>
      <c r="H48" s="214"/>
      <c r="I48" s="215"/>
      <c r="J48" s="215"/>
      <c r="K48" s="215"/>
      <c r="L48" s="215"/>
      <c r="M48" s="215"/>
      <c r="N48" s="215"/>
      <c r="O48" s="269"/>
      <c r="P48" s="252">
        <v>9293</v>
      </c>
    </row>
    <row r="49" spans="1:16" x14ac:dyDescent="0.25">
      <c r="A49" s="165">
        <v>45</v>
      </c>
      <c r="B49" s="112" t="s">
        <v>415</v>
      </c>
      <c r="C49" s="216">
        <v>1132.6695300000001</v>
      </c>
      <c r="D49" s="215"/>
      <c r="E49" s="214"/>
      <c r="F49" s="214"/>
      <c r="G49" s="214"/>
      <c r="H49" s="214"/>
      <c r="I49" s="215">
        <v>1132.6695300000001</v>
      </c>
      <c r="J49" s="215"/>
      <c r="K49" s="215"/>
      <c r="L49" s="215"/>
      <c r="M49" s="215"/>
      <c r="N49" s="215"/>
      <c r="O49" s="269"/>
      <c r="P49" s="252"/>
    </row>
    <row r="50" spans="1:16" x14ac:dyDescent="0.25">
      <c r="A50" s="165">
        <v>46</v>
      </c>
      <c r="B50" s="112" t="s">
        <v>443</v>
      </c>
      <c r="C50" s="216">
        <v>5607.0041004639997</v>
      </c>
      <c r="D50" s="215"/>
      <c r="E50" s="214"/>
      <c r="F50" s="214"/>
      <c r="G50" s="214"/>
      <c r="H50" s="214"/>
      <c r="I50" s="215"/>
      <c r="J50" s="215"/>
      <c r="K50" s="215"/>
      <c r="L50" s="215"/>
      <c r="M50" s="215"/>
      <c r="N50" s="215"/>
      <c r="O50" s="269"/>
      <c r="P50" s="252">
        <v>5607.0041004639997</v>
      </c>
    </row>
    <row r="51" spans="1:16" ht="22.5" x14ac:dyDescent="0.25">
      <c r="A51" s="165">
        <v>47</v>
      </c>
      <c r="B51" s="112" t="s">
        <v>1383</v>
      </c>
      <c r="C51" s="216">
        <v>9461.5</v>
      </c>
      <c r="D51" s="215"/>
      <c r="E51" s="215"/>
      <c r="F51" s="215"/>
      <c r="G51" s="215"/>
      <c r="H51" s="215"/>
      <c r="I51" s="214"/>
      <c r="J51" s="214"/>
      <c r="K51" s="214"/>
      <c r="L51" s="214"/>
      <c r="M51" s="215"/>
      <c r="N51" s="215"/>
      <c r="O51" s="269"/>
      <c r="P51" s="252">
        <v>9461.5</v>
      </c>
    </row>
    <row r="52" spans="1:16" ht="22.5" x14ac:dyDescent="0.25">
      <c r="A52" s="165">
        <v>48</v>
      </c>
      <c r="B52" s="112" t="s">
        <v>1384</v>
      </c>
      <c r="C52" s="216">
        <f>SUM(I52:L52)</f>
        <v>2425.0700000000002</v>
      </c>
      <c r="D52" s="215"/>
      <c r="E52" s="215"/>
      <c r="F52" s="215"/>
      <c r="G52" s="215"/>
      <c r="H52" s="215"/>
      <c r="I52" s="214">
        <v>111.41</v>
      </c>
      <c r="J52" s="214">
        <v>116.31</v>
      </c>
      <c r="K52" s="214">
        <v>718.09</v>
      </c>
      <c r="L52" s="214">
        <v>1479.26</v>
      </c>
      <c r="M52" s="215"/>
      <c r="N52" s="215"/>
      <c r="O52" s="269"/>
      <c r="P52" s="252"/>
    </row>
    <row r="53" spans="1:16" ht="22.5" x14ac:dyDescent="0.25">
      <c r="A53" s="165">
        <v>49</v>
      </c>
      <c r="B53" s="113" t="s">
        <v>1141</v>
      </c>
      <c r="C53" s="216">
        <f>SUM(I53:L53)</f>
        <v>186.55</v>
      </c>
      <c r="D53" s="215"/>
      <c r="E53" s="215"/>
      <c r="F53" s="215"/>
      <c r="G53" s="215"/>
      <c r="H53" s="215"/>
      <c r="I53" s="214">
        <v>8.57</v>
      </c>
      <c r="J53" s="214">
        <v>8.9499999999999993</v>
      </c>
      <c r="K53" s="214">
        <v>55.24</v>
      </c>
      <c r="L53" s="214">
        <v>113.79</v>
      </c>
      <c r="M53" s="215"/>
      <c r="N53" s="215"/>
      <c r="O53" s="269"/>
      <c r="P53" s="252"/>
    </row>
    <row r="54" spans="1:16" ht="22.5" x14ac:dyDescent="0.25">
      <c r="A54" s="165">
        <v>50</v>
      </c>
      <c r="B54" s="202" t="s">
        <v>1489</v>
      </c>
      <c r="C54" s="216">
        <v>6740.2</v>
      </c>
      <c r="D54" s="215"/>
      <c r="E54" s="215"/>
      <c r="F54" s="215"/>
      <c r="G54" s="214"/>
      <c r="H54" s="214"/>
      <c r="I54" s="214"/>
      <c r="J54" s="214"/>
      <c r="K54" s="215"/>
      <c r="L54" s="215"/>
      <c r="M54" s="215"/>
      <c r="N54" s="215"/>
      <c r="O54" s="269"/>
      <c r="P54" s="252">
        <v>6740.2</v>
      </c>
    </row>
    <row r="55" spans="1:16" x14ac:dyDescent="0.25">
      <c r="A55" s="165">
        <v>51</v>
      </c>
      <c r="B55" s="202" t="s">
        <v>1490</v>
      </c>
      <c r="C55" s="216">
        <v>4000</v>
      </c>
      <c r="D55" s="215"/>
      <c r="E55" s="215"/>
      <c r="F55" s="215"/>
      <c r="G55" s="214"/>
      <c r="H55" s="214"/>
      <c r="I55" s="214"/>
      <c r="J55" s="214"/>
      <c r="K55" s="215"/>
      <c r="L55" s="215"/>
      <c r="M55" s="215"/>
      <c r="N55" s="215"/>
      <c r="O55" s="269"/>
      <c r="P55" s="252">
        <v>4000</v>
      </c>
    </row>
    <row r="56" spans="1:16" ht="22.5" x14ac:dyDescent="0.25">
      <c r="A56" s="165">
        <v>52</v>
      </c>
      <c r="B56" s="112" t="s">
        <v>1385</v>
      </c>
      <c r="C56" s="216">
        <f>SUM(D56:P56)</f>
        <v>1576.18</v>
      </c>
      <c r="D56" s="215"/>
      <c r="E56" s="215"/>
      <c r="F56" s="215"/>
      <c r="G56" s="214">
        <v>73.22</v>
      </c>
      <c r="H56" s="214">
        <v>73.95</v>
      </c>
      <c r="I56" s="214">
        <v>462.76</v>
      </c>
      <c r="J56" s="214">
        <v>966.25</v>
      </c>
      <c r="K56" s="215"/>
      <c r="L56" s="215"/>
      <c r="M56" s="215"/>
      <c r="N56" s="215"/>
      <c r="O56" s="269"/>
      <c r="P56" s="252"/>
    </row>
    <row r="57" spans="1:16" ht="22.5" x14ac:dyDescent="0.25">
      <c r="A57" s="165">
        <v>53</v>
      </c>
      <c r="B57" s="119" t="s">
        <v>590</v>
      </c>
      <c r="C57" s="216">
        <f>SUM(D57:P57)</f>
        <v>7907.9800000000005</v>
      </c>
      <c r="D57" s="217"/>
      <c r="E57" s="216">
        <v>363.1</v>
      </c>
      <c r="F57" s="216">
        <v>380.89</v>
      </c>
      <c r="G57" s="216">
        <v>2372.1799999999998</v>
      </c>
      <c r="H57" s="216">
        <v>4791.8100000000004</v>
      </c>
      <c r="I57" s="217"/>
      <c r="J57" s="217"/>
      <c r="K57" s="217"/>
      <c r="L57" s="217"/>
      <c r="M57" s="217"/>
      <c r="N57" s="217"/>
      <c r="O57" s="259"/>
      <c r="P57" s="252"/>
    </row>
    <row r="58" spans="1:16" ht="22.5" x14ac:dyDescent="0.25">
      <c r="A58" s="165">
        <v>54</v>
      </c>
      <c r="B58" s="112" t="s">
        <v>1386</v>
      </c>
      <c r="C58" s="216">
        <f t="shared" ref="C58:C62" si="1">SUM(D58:P58)</f>
        <v>746.18000000000006</v>
      </c>
      <c r="D58" s="215"/>
      <c r="E58" s="215"/>
      <c r="F58" s="215"/>
      <c r="G58" s="215"/>
      <c r="H58" s="215"/>
      <c r="I58" s="214">
        <v>34.28</v>
      </c>
      <c r="J58" s="214">
        <v>35.79</v>
      </c>
      <c r="K58" s="214">
        <v>220.95</v>
      </c>
      <c r="L58" s="214">
        <v>455.16</v>
      </c>
      <c r="M58" s="215"/>
      <c r="N58" s="215"/>
      <c r="O58" s="269"/>
      <c r="P58" s="252"/>
    </row>
    <row r="59" spans="1:16" ht="22.5" x14ac:dyDescent="0.25">
      <c r="A59" s="165">
        <v>55</v>
      </c>
      <c r="B59" s="112" t="s">
        <v>1387</v>
      </c>
      <c r="C59" s="216">
        <f t="shared" si="1"/>
        <v>6715.5399999999991</v>
      </c>
      <c r="D59" s="215"/>
      <c r="E59" s="215"/>
      <c r="F59" s="215"/>
      <c r="G59" s="215"/>
      <c r="H59" s="215"/>
      <c r="I59" s="214">
        <v>308.51</v>
      </c>
      <c r="J59" s="214">
        <v>322.08</v>
      </c>
      <c r="K59" s="214">
        <v>1988.55</v>
      </c>
      <c r="L59" s="214">
        <v>4096.3999999999996</v>
      </c>
      <c r="M59" s="215"/>
      <c r="N59" s="215"/>
      <c r="O59" s="269"/>
      <c r="P59" s="252"/>
    </row>
    <row r="60" spans="1:16" ht="22.5" x14ac:dyDescent="0.25">
      <c r="A60" s="165">
        <v>56</v>
      </c>
      <c r="B60" s="112" t="s">
        <v>1388</v>
      </c>
      <c r="C60" s="216">
        <v>17515.181650000002</v>
      </c>
      <c r="D60" s="215"/>
      <c r="E60" s="214"/>
      <c r="F60" s="214"/>
      <c r="G60" s="214"/>
      <c r="H60" s="214"/>
      <c r="I60" s="215"/>
      <c r="J60" s="215">
        <v>10335.905570000001</v>
      </c>
      <c r="K60" s="215"/>
      <c r="L60" s="215"/>
      <c r="M60" s="215"/>
      <c r="N60" s="215"/>
      <c r="O60" s="269"/>
      <c r="P60" s="252">
        <v>17515.181650000002</v>
      </c>
    </row>
    <row r="61" spans="1:16" ht="22.5" x14ac:dyDescent="0.25">
      <c r="A61" s="165">
        <v>57</v>
      </c>
      <c r="B61" s="112" t="s">
        <v>1389</v>
      </c>
      <c r="C61" s="216">
        <v>8029.2</v>
      </c>
      <c r="D61" s="215"/>
      <c r="E61" s="214"/>
      <c r="F61" s="214"/>
      <c r="G61" s="214"/>
      <c r="H61" s="214"/>
      <c r="I61" s="215"/>
      <c r="J61" s="215"/>
      <c r="K61" s="215"/>
      <c r="L61" s="215"/>
      <c r="M61" s="215"/>
      <c r="N61" s="215"/>
      <c r="O61" s="269"/>
      <c r="P61" s="252">
        <v>8029.2</v>
      </c>
    </row>
    <row r="62" spans="1:16" ht="22.5" x14ac:dyDescent="0.25">
      <c r="A62" s="165">
        <v>58</v>
      </c>
      <c r="B62" s="112" t="s">
        <v>1390</v>
      </c>
      <c r="C62" s="216">
        <f t="shared" si="1"/>
        <v>1138.3600000000001</v>
      </c>
      <c r="D62" s="215"/>
      <c r="E62" s="215"/>
      <c r="F62" s="215"/>
      <c r="G62" s="214">
        <v>52.88</v>
      </c>
      <c r="H62" s="214">
        <v>53.41</v>
      </c>
      <c r="I62" s="214">
        <v>334.22</v>
      </c>
      <c r="J62" s="214">
        <v>697.85</v>
      </c>
      <c r="K62" s="215"/>
      <c r="L62" s="215"/>
      <c r="M62" s="215"/>
      <c r="N62" s="215"/>
      <c r="O62" s="269"/>
      <c r="P62" s="252"/>
    </row>
    <row r="63" spans="1:16" ht="22.5" x14ac:dyDescent="0.25">
      <c r="A63" s="165">
        <v>59</v>
      </c>
      <c r="B63" s="112" t="s">
        <v>1391</v>
      </c>
      <c r="C63" s="216">
        <v>8534.7000000000007</v>
      </c>
      <c r="D63" s="215"/>
      <c r="E63" s="215"/>
      <c r="F63" s="215"/>
      <c r="G63" s="214"/>
      <c r="H63" s="214"/>
      <c r="I63" s="214"/>
      <c r="J63" s="214"/>
      <c r="K63" s="215"/>
      <c r="L63" s="215"/>
      <c r="M63" s="215"/>
      <c r="N63" s="215"/>
      <c r="O63" s="269"/>
      <c r="P63" s="252">
        <v>8534.7000000000007</v>
      </c>
    </row>
    <row r="64" spans="1:16" ht="22.5" x14ac:dyDescent="0.25">
      <c r="A64" s="165">
        <v>60</v>
      </c>
      <c r="B64" s="112" t="s">
        <v>1392</v>
      </c>
      <c r="C64" s="216">
        <v>7630.5999999999995</v>
      </c>
      <c r="D64" s="215"/>
      <c r="E64" s="215"/>
      <c r="F64" s="215"/>
      <c r="G64" s="214"/>
      <c r="H64" s="214"/>
      <c r="I64" s="214"/>
      <c r="J64" s="214"/>
      <c r="K64" s="215"/>
      <c r="L64" s="215"/>
      <c r="M64" s="215"/>
      <c r="N64" s="215"/>
      <c r="O64" s="269"/>
      <c r="P64" s="252">
        <v>7630.5999999999995</v>
      </c>
    </row>
    <row r="65" spans="1:16" ht="22.5" x14ac:dyDescent="0.25">
      <c r="A65" s="165">
        <v>61</v>
      </c>
      <c r="B65" s="112" t="s">
        <v>1393</v>
      </c>
      <c r="C65" s="216">
        <v>8029.2</v>
      </c>
      <c r="D65" s="215"/>
      <c r="E65" s="215"/>
      <c r="F65" s="215"/>
      <c r="G65" s="215"/>
      <c r="H65" s="215"/>
      <c r="I65" s="214"/>
      <c r="J65" s="214"/>
      <c r="K65" s="214"/>
      <c r="L65" s="214"/>
      <c r="M65" s="215"/>
      <c r="N65" s="215"/>
      <c r="O65" s="269"/>
      <c r="P65" s="252">
        <v>8029.2</v>
      </c>
    </row>
    <row r="66" spans="1:16" ht="22.5" x14ac:dyDescent="0.25">
      <c r="A66" s="165">
        <v>62</v>
      </c>
      <c r="B66" s="112" t="s">
        <v>1394</v>
      </c>
      <c r="C66" s="216">
        <v>8703.25</v>
      </c>
      <c r="D66" s="215"/>
      <c r="E66" s="215"/>
      <c r="F66" s="215"/>
      <c r="G66" s="215"/>
      <c r="H66" s="215"/>
      <c r="I66" s="214"/>
      <c r="J66" s="214"/>
      <c r="K66" s="214"/>
      <c r="L66" s="214"/>
      <c r="M66" s="215"/>
      <c r="N66" s="215"/>
      <c r="O66" s="269"/>
      <c r="P66" s="252">
        <v>8703.25</v>
      </c>
    </row>
    <row r="67" spans="1:16" ht="22.5" x14ac:dyDescent="0.25">
      <c r="A67" s="165">
        <v>63</v>
      </c>
      <c r="B67" s="112" t="s">
        <v>1250</v>
      </c>
      <c r="C67" s="216">
        <f t="shared" ref="C67:C105" si="2">SUM(D67:P67)</f>
        <v>6715.5399999999991</v>
      </c>
      <c r="D67" s="215"/>
      <c r="E67" s="215"/>
      <c r="F67" s="215"/>
      <c r="G67" s="215"/>
      <c r="H67" s="215"/>
      <c r="I67" s="214">
        <v>308.51</v>
      </c>
      <c r="J67" s="214">
        <v>322.08</v>
      </c>
      <c r="K67" s="214">
        <v>1988.55</v>
      </c>
      <c r="L67" s="214">
        <v>4096.3999999999996</v>
      </c>
      <c r="M67" s="215"/>
      <c r="N67" s="215"/>
      <c r="O67" s="269"/>
      <c r="P67" s="252"/>
    </row>
    <row r="68" spans="1:16" ht="22.5" x14ac:dyDescent="0.25">
      <c r="A68" s="165">
        <v>64</v>
      </c>
      <c r="B68" s="112" t="s">
        <v>1395</v>
      </c>
      <c r="C68" s="216">
        <f t="shared" si="2"/>
        <v>7311.8499999999995</v>
      </c>
      <c r="D68" s="215"/>
      <c r="E68" s="215"/>
      <c r="F68" s="215"/>
      <c r="G68" s="215"/>
      <c r="H68" s="215"/>
      <c r="I68" s="214"/>
      <c r="J68" s="214"/>
      <c r="K68" s="214"/>
      <c r="L68" s="214"/>
      <c r="M68" s="215"/>
      <c r="N68" s="215"/>
      <c r="O68" s="269"/>
      <c r="P68" s="252">
        <v>7311.8499999999995</v>
      </c>
    </row>
    <row r="69" spans="1:16" ht="22.5" x14ac:dyDescent="0.25">
      <c r="A69" s="165">
        <v>65</v>
      </c>
      <c r="B69" s="112" t="s">
        <v>1396</v>
      </c>
      <c r="C69" s="216">
        <f t="shared" si="2"/>
        <v>3152.36</v>
      </c>
      <c r="D69" s="215"/>
      <c r="E69" s="215"/>
      <c r="F69" s="215"/>
      <c r="G69" s="214">
        <v>146.43</v>
      </c>
      <c r="H69" s="214">
        <v>147.9</v>
      </c>
      <c r="I69" s="214">
        <v>925.53</v>
      </c>
      <c r="J69" s="214">
        <v>1932.5</v>
      </c>
      <c r="K69" s="215"/>
      <c r="L69" s="215"/>
      <c r="M69" s="215"/>
      <c r="N69" s="215"/>
      <c r="O69" s="269"/>
      <c r="P69" s="252"/>
    </row>
    <row r="70" spans="1:16" ht="22.5" x14ac:dyDescent="0.25">
      <c r="A70" s="165">
        <v>66</v>
      </c>
      <c r="B70" s="112" t="s">
        <v>1397</v>
      </c>
      <c r="C70" s="216">
        <f t="shared" si="2"/>
        <v>2611.6</v>
      </c>
      <c r="D70" s="215"/>
      <c r="E70" s="215"/>
      <c r="F70" s="215"/>
      <c r="G70" s="215"/>
      <c r="H70" s="215"/>
      <c r="I70" s="214">
        <v>119.98</v>
      </c>
      <c r="J70" s="214">
        <v>125.25</v>
      </c>
      <c r="K70" s="214">
        <v>773.32</v>
      </c>
      <c r="L70" s="214">
        <v>1593.05</v>
      </c>
      <c r="M70" s="215"/>
      <c r="N70" s="215"/>
      <c r="O70" s="269"/>
      <c r="P70" s="252"/>
    </row>
    <row r="71" spans="1:16" ht="22.5" x14ac:dyDescent="0.25">
      <c r="A71" s="165">
        <v>67</v>
      </c>
      <c r="B71" s="112" t="s">
        <v>1398</v>
      </c>
      <c r="C71" s="216">
        <v>12029.2</v>
      </c>
      <c r="D71" s="215"/>
      <c r="E71" s="215"/>
      <c r="F71" s="215"/>
      <c r="G71" s="214"/>
      <c r="H71" s="214"/>
      <c r="I71" s="214"/>
      <c r="J71" s="214"/>
      <c r="K71" s="215"/>
      <c r="L71" s="215"/>
      <c r="M71" s="215"/>
      <c r="N71" s="215"/>
      <c r="O71" s="269"/>
      <c r="P71" s="252">
        <v>12029.2</v>
      </c>
    </row>
    <row r="72" spans="1:16" ht="22.5" x14ac:dyDescent="0.25">
      <c r="A72" s="165">
        <v>68</v>
      </c>
      <c r="B72" s="112" t="s">
        <v>1142</v>
      </c>
      <c r="C72" s="216">
        <f t="shared" si="2"/>
        <v>4477.0300000000007</v>
      </c>
      <c r="D72" s="215"/>
      <c r="E72" s="215"/>
      <c r="F72" s="215"/>
      <c r="G72" s="215"/>
      <c r="H72" s="215"/>
      <c r="I72" s="214">
        <v>205.67</v>
      </c>
      <c r="J72" s="214">
        <v>214.72</v>
      </c>
      <c r="K72" s="214">
        <v>1325.7</v>
      </c>
      <c r="L72" s="214">
        <v>2730.94</v>
      </c>
      <c r="M72" s="215"/>
      <c r="N72" s="215"/>
      <c r="O72" s="269"/>
      <c r="P72" s="252"/>
    </row>
    <row r="73" spans="1:16" ht="22.5" x14ac:dyDescent="0.25">
      <c r="A73" s="165">
        <v>69</v>
      </c>
      <c r="B73" s="112" t="s">
        <v>1399</v>
      </c>
      <c r="C73" s="216">
        <f t="shared" si="2"/>
        <v>16788.849999999999</v>
      </c>
      <c r="D73" s="215"/>
      <c r="E73" s="215"/>
      <c r="F73" s="215"/>
      <c r="G73" s="215"/>
      <c r="H73" s="215"/>
      <c r="I73" s="214">
        <v>771.27</v>
      </c>
      <c r="J73" s="214">
        <v>805.21</v>
      </c>
      <c r="K73" s="214">
        <v>4971.3599999999997</v>
      </c>
      <c r="L73" s="214">
        <v>10241.01</v>
      </c>
      <c r="M73" s="215"/>
      <c r="N73" s="215"/>
      <c r="O73" s="269"/>
      <c r="P73" s="252"/>
    </row>
    <row r="74" spans="1:16" x14ac:dyDescent="0.25">
      <c r="A74" s="165">
        <v>70</v>
      </c>
      <c r="B74" s="119" t="s">
        <v>441</v>
      </c>
      <c r="C74" s="216">
        <v>8248.25</v>
      </c>
      <c r="D74" s="217"/>
      <c r="E74" s="216"/>
      <c r="F74" s="216"/>
      <c r="G74" s="216"/>
      <c r="H74" s="216"/>
      <c r="I74" s="217"/>
      <c r="J74" s="217"/>
      <c r="K74" s="217"/>
      <c r="L74" s="217"/>
      <c r="M74" s="217"/>
      <c r="N74" s="217"/>
      <c r="O74" s="259"/>
      <c r="P74" s="252">
        <v>8248.25</v>
      </c>
    </row>
    <row r="75" spans="1:16" ht="22.5" x14ac:dyDescent="0.25">
      <c r="A75" s="165">
        <v>71</v>
      </c>
      <c r="B75" s="274" t="s">
        <v>1400</v>
      </c>
      <c r="C75" s="253">
        <f t="shared" si="2"/>
        <v>2145.2399999999998</v>
      </c>
      <c r="D75" s="252"/>
      <c r="E75" s="252"/>
      <c r="F75" s="252"/>
      <c r="G75" s="252"/>
      <c r="H75" s="252"/>
      <c r="I75" s="253">
        <v>98.55</v>
      </c>
      <c r="J75" s="253">
        <v>102.89</v>
      </c>
      <c r="K75" s="253">
        <v>635.23</v>
      </c>
      <c r="L75" s="253">
        <v>1308.57</v>
      </c>
      <c r="M75" s="252"/>
      <c r="N75" s="252"/>
      <c r="O75" s="252"/>
      <c r="P75" s="252"/>
    </row>
    <row r="76" spans="1:16" ht="22.5" x14ac:dyDescent="0.25">
      <c r="A76" s="165">
        <v>72</v>
      </c>
      <c r="B76" s="274" t="s">
        <v>1401</v>
      </c>
      <c r="C76" s="253">
        <f t="shared" si="2"/>
        <v>1025.99</v>
      </c>
      <c r="D76" s="252"/>
      <c r="E76" s="252"/>
      <c r="F76" s="252"/>
      <c r="G76" s="252"/>
      <c r="H76" s="252"/>
      <c r="I76" s="253">
        <v>47.13</v>
      </c>
      <c r="J76" s="253">
        <v>49.21</v>
      </c>
      <c r="K76" s="253">
        <v>303.81</v>
      </c>
      <c r="L76" s="253">
        <v>625.84</v>
      </c>
      <c r="M76" s="252"/>
      <c r="N76" s="252"/>
      <c r="O76" s="252"/>
      <c r="P76" s="252"/>
    </row>
    <row r="77" spans="1:16" ht="33.75" x14ac:dyDescent="0.25">
      <c r="A77" s="165">
        <v>73</v>
      </c>
      <c r="B77" s="112" t="s">
        <v>1402</v>
      </c>
      <c r="C77" s="216">
        <f t="shared" si="2"/>
        <v>1025.99</v>
      </c>
      <c r="D77" s="215"/>
      <c r="E77" s="215"/>
      <c r="F77" s="215"/>
      <c r="G77" s="215"/>
      <c r="H77" s="215"/>
      <c r="I77" s="214">
        <v>47.13</v>
      </c>
      <c r="J77" s="214">
        <v>49.21</v>
      </c>
      <c r="K77" s="214">
        <v>303.81</v>
      </c>
      <c r="L77" s="214">
        <v>625.84</v>
      </c>
      <c r="M77" s="215"/>
      <c r="N77" s="215"/>
      <c r="O77" s="269"/>
      <c r="P77" s="252"/>
    </row>
    <row r="78" spans="1:16" ht="22.5" x14ac:dyDescent="0.25">
      <c r="A78" s="165">
        <v>74</v>
      </c>
      <c r="B78" s="112" t="s">
        <v>1403</v>
      </c>
      <c r="C78" s="216">
        <v>11463.709783200085</v>
      </c>
      <c r="D78" s="215"/>
      <c r="E78" s="215"/>
      <c r="F78" s="215"/>
      <c r="G78" s="215"/>
      <c r="H78" s="215"/>
      <c r="I78" s="214"/>
      <c r="J78" s="214"/>
      <c r="K78" s="214"/>
      <c r="L78" s="214"/>
      <c r="M78" s="215"/>
      <c r="N78" s="215"/>
      <c r="O78" s="269"/>
      <c r="P78" s="252">
        <v>11463.709783200085</v>
      </c>
    </row>
    <row r="79" spans="1:16" ht="22.5" x14ac:dyDescent="0.25">
      <c r="A79" s="165">
        <v>75</v>
      </c>
      <c r="B79" s="112" t="s">
        <v>1404</v>
      </c>
      <c r="C79" s="216">
        <f t="shared" si="2"/>
        <v>1366.81</v>
      </c>
      <c r="D79" s="215"/>
      <c r="E79" s="214">
        <v>62.76</v>
      </c>
      <c r="F79" s="214">
        <v>65.83</v>
      </c>
      <c r="G79" s="214">
        <v>410.01</v>
      </c>
      <c r="H79" s="214">
        <v>828.21</v>
      </c>
      <c r="I79" s="215"/>
      <c r="J79" s="215"/>
      <c r="K79" s="215"/>
      <c r="L79" s="215"/>
      <c r="M79" s="215"/>
      <c r="N79" s="215"/>
      <c r="O79" s="269"/>
      <c r="P79" s="252"/>
    </row>
    <row r="80" spans="1:16" ht="22.5" x14ac:dyDescent="0.25">
      <c r="A80" s="165">
        <v>76</v>
      </c>
      <c r="B80" s="112" t="s">
        <v>1405</v>
      </c>
      <c r="C80" s="216">
        <v>5919.2285294639987</v>
      </c>
      <c r="D80" s="215"/>
      <c r="E80" s="215"/>
      <c r="F80" s="215"/>
      <c r="G80" s="215"/>
      <c r="H80" s="215"/>
      <c r="I80" s="214">
        <v>218.90860999999998</v>
      </c>
      <c r="J80" s="214"/>
      <c r="K80" s="214"/>
      <c r="L80" s="214"/>
      <c r="M80" s="215"/>
      <c r="N80" s="215"/>
      <c r="O80" s="269"/>
      <c r="P80" s="252">
        <v>5700.3199194639992</v>
      </c>
    </row>
    <row r="81" spans="1:16" ht="22.5" x14ac:dyDescent="0.25">
      <c r="A81" s="165">
        <v>77</v>
      </c>
      <c r="B81" s="112" t="s">
        <v>1406</v>
      </c>
      <c r="C81" s="216">
        <f t="shared" si="2"/>
        <v>244.09</v>
      </c>
      <c r="D81" s="215"/>
      <c r="E81" s="214">
        <v>11.21</v>
      </c>
      <c r="F81" s="214">
        <v>11.76</v>
      </c>
      <c r="G81" s="214">
        <v>73.22</v>
      </c>
      <c r="H81" s="214">
        <v>147.9</v>
      </c>
      <c r="I81" s="215"/>
      <c r="J81" s="215"/>
      <c r="K81" s="215"/>
      <c r="L81" s="215"/>
      <c r="M81" s="215"/>
      <c r="N81" s="215"/>
      <c r="O81" s="269"/>
      <c r="P81" s="252"/>
    </row>
    <row r="82" spans="1:16" ht="22.5" x14ac:dyDescent="0.25">
      <c r="A82" s="165">
        <v>78</v>
      </c>
      <c r="B82" s="112" t="s">
        <v>1407</v>
      </c>
      <c r="C82" s="216">
        <v>7542.95</v>
      </c>
      <c r="D82" s="215"/>
      <c r="E82" s="215"/>
      <c r="F82" s="215"/>
      <c r="G82" s="214"/>
      <c r="H82" s="214"/>
      <c r="I82" s="214"/>
      <c r="J82" s="214"/>
      <c r="K82" s="215"/>
      <c r="L82" s="215"/>
      <c r="M82" s="215"/>
      <c r="N82" s="215"/>
      <c r="O82" s="269"/>
      <c r="P82" s="252">
        <v>7542.95</v>
      </c>
    </row>
    <row r="83" spans="1:16" ht="22.5" x14ac:dyDescent="0.25">
      <c r="A83" s="165">
        <v>79</v>
      </c>
      <c r="B83" s="112" t="s">
        <v>1408</v>
      </c>
      <c r="C83" s="214">
        <v>1772.16</v>
      </c>
      <c r="D83" s="215"/>
      <c r="E83" s="215"/>
      <c r="F83" s="215"/>
      <c r="G83" s="215"/>
      <c r="H83" s="215"/>
      <c r="I83" s="214">
        <v>81.41</v>
      </c>
      <c r="J83" s="214">
        <v>84.99</v>
      </c>
      <c r="K83" s="214">
        <v>524.76</v>
      </c>
      <c r="L83" s="214">
        <v>1081</v>
      </c>
      <c r="M83" s="215"/>
      <c r="N83" s="215"/>
      <c r="O83" s="215"/>
      <c r="P83" s="252"/>
    </row>
    <row r="84" spans="1:16" ht="22.5" x14ac:dyDescent="0.25">
      <c r="A84" s="165">
        <v>80</v>
      </c>
      <c r="B84" s="112" t="s">
        <v>1409</v>
      </c>
      <c r="C84" s="216">
        <f t="shared" si="2"/>
        <v>746.18000000000006</v>
      </c>
      <c r="D84" s="215"/>
      <c r="E84" s="215"/>
      <c r="F84" s="215"/>
      <c r="G84" s="215"/>
      <c r="H84" s="215"/>
      <c r="I84" s="214">
        <v>34.28</v>
      </c>
      <c r="J84" s="214">
        <v>35.79</v>
      </c>
      <c r="K84" s="214">
        <v>220.95</v>
      </c>
      <c r="L84" s="214">
        <v>455.16</v>
      </c>
      <c r="M84" s="215"/>
      <c r="N84" s="215"/>
      <c r="O84" s="269"/>
      <c r="P84" s="252"/>
    </row>
    <row r="85" spans="1:16" ht="22.5" x14ac:dyDescent="0.25">
      <c r="A85" s="165">
        <v>81</v>
      </c>
      <c r="B85" s="112" t="s">
        <v>1410</v>
      </c>
      <c r="C85" s="216">
        <f t="shared" si="2"/>
        <v>6715.5399999999991</v>
      </c>
      <c r="D85" s="215"/>
      <c r="E85" s="215"/>
      <c r="F85" s="215"/>
      <c r="G85" s="215"/>
      <c r="H85" s="215"/>
      <c r="I85" s="214">
        <v>308.51</v>
      </c>
      <c r="J85" s="214">
        <v>322.08</v>
      </c>
      <c r="K85" s="214">
        <v>1988.55</v>
      </c>
      <c r="L85" s="214">
        <v>4096.3999999999996</v>
      </c>
      <c r="M85" s="215"/>
      <c r="N85" s="215"/>
      <c r="O85" s="269"/>
      <c r="P85" s="252"/>
    </row>
    <row r="86" spans="1:16" ht="22.5" x14ac:dyDescent="0.25">
      <c r="A86" s="165">
        <v>82</v>
      </c>
      <c r="B86" s="112" t="s">
        <v>1259</v>
      </c>
      <c r="C86" s="216">
        <f t="shared" si="2"/>
        <v>2518.3200000000002</v>
      </c>
      <c r="D86" s="215"/>
      <c r="E86" s="215"/>
      <c r="F86" s="215"/>
      <c r="G86" s="215"/>
      <c r="H86" s="215"/>
      <c r="I86" s="214">
        <v>115.69</v>
      </c>
      <c r="J86" s="214">
        <v>120.78</v>
      </c>
      <c r="K86" s="214">
        <v>745.7</v>
      </c>
      <c r="L86" s="214">
        <v>1536.15</v>
      </c>
      <c r="M86" s="215"/>
      <c r="N86" s="215"/>
      <c r="O86" s="269"/>
      <c r="P86" s="252"/>
    </row>
    <row r="87" spans="1:16" x14ac:dyDescent="0.25">
      <c r="A87" s="165">
        <v>83</v>
      </c>
      <c r="B87" s="112" t="s">
        <v>1256</v>
      </c>
      <c r="C87" s="216">
        <f t="shared" si="2"/>
        <v>1305.8</v>
      </c>
      <c r="D87" s="215"/>
      <c r="E87" s="215"/>
      <c r="F87" s="215"/>
      <c r="G87" s="215"/>
      <c r="H87" s="215"/>
      <c r="I87" s="214">
        <v>59.99</v>
      </c>
      <c r="J87" s="214">
        <v>62.63</v>
      </c>
      <c r="K87" s="214">
        <v>386.66</v>
      </c>
      <c r="L87" s="214">
        <v>796.52</v>
      </c>
      <c r="M87" s="215"/>
      <c r="N87" s="215"/>
      <c r="O87" s="269"/>
      <c r="P87" s="252"/>
    </row>
    <row r="88" spans="1:16" x14ac:dyDescent="0.25">
      <c r="A88" s="165">
        <v>84</v>
      </c>
      <c r="B88" s="112" t="s">
        <v>620</v>
      </c>
      <c r="C88" s="216">
        <f t="shared" si="2"/>
        <v>466.35</v>
      </c>
      <c r="D88" s="215"/>
      <c r="E88" s="215"/>
      <c r="F88" s="215"/>
      <c r="G88" s="215"/>
      <c r="H88" s="215"/>
      <c r="I88" s="214">
        <v>21.42</v>
      </c>
      <c r="J88" s="214">
        <v>22.37</v>
      </c>
      <c r="K88" s="214">
        <v>138.09</v>
      </c>
      <c r="L88" s="214">
        <v>284.47000000000003</v>
      </c>
      <c r="M88" s="215"/>
      <c r="N88" s="215"/>
      <c r="O88" s="269"/>
      <c r="P88" s="252"/>
    </row>
    <row r="89" spans="1:16" x14ac:dyDescent="0.25">
      <c r="A89" s="165">
        <v>85</v>
      </c>
      <c r="B89" s="112" t="s">
        <v>1257</v>
      </c>
      <c r="C89" s="216">
        <v>9277.9323999999997</v>
      </c>
      <c r="D89" s="215"/>
      <c r="E89" s="215"/>
      <c r="F89" s="215"/>
      <c r="G89" s="215"/>
      <c r="H89" s="215"/>
      <c r="I89" s="214">
        <v>785.51319999999998</v>
      </c>
      <c r="J89" s="214"/>
      <c r="K89" s="214">
        <v>2115</v>
      </c>
      <c r="L89" s="214">
        <v>6377.4192000000003</v>
      </c>
      <c r="M89" s="215"/>
      <c r="N89" s="215"/>
      <c r="O89" s="269"/>
      <c r="P89" s="252"/>
    </row>
    <row r="90" spans="1:16" x14ac:dyDescent="0.25">
      <c r="A90" s="165">
        <v>86</v>
      </c>
      <c r="B90" s="274" t="s">
        <v>622</v>
      </c>
      <c r="C90" s="253">
        <f t="shared" si="2"/>
        <v>1926.44</v>
      </c>
      <c r="D90" s="252"/>
      <c r="E90" s="252"/>
      <c r="F90" s="252"/>
      <c r="G90" s="253">
        <v>89.49</v>
      </c>
      <c r="H90" s="253">
        <v>90.38</v>
      </c>
      <c r="I90" s="253">
        <v>565.6</v>
      </c>
      <c r="J90" s="253">
        <v>1180.97</v>
      </c>
      <c r="K90" s="252"/>
      <c r="L90" s="252"/>
      <c r="M90" s="252"/>
      <c r="N90" s="252"/>
      <c r="O90" s="252"/>
      <c r="P90" s="252"/>
    </row>
    <row r="91" spans="1:16" x14ac:dyDescent="0.25">
      <c r="A91" s="165">
        <v>87</v>
      </c>
      <c r="B91" s="274" t="s">
        <v>623</v>
      </c>
      <c r="C91" s="253">
        <f t="shared" si="2"/>
        <v>186.55</v>
      </c>
      <c r="D91" s="252"/>
      <c r="E91" s="252"/>
      <c r="F91" s="252"/>
      <c r="G91" s="252"/>
      <c r="H91" s="252"/>
      <c r="I91" s="253">
        <v>8.57</v>
      </c>
      <c r="J91" s="253">
        <v>8.9499999999999993</v>
      </c>
      <c r="K91" s="253">
        <v>55.24</v>
      </c>
      <c r="L91" s="253">
        <v>113.79</v>
      </c>
      <c r="M91" s="252"/>
      <c r="N91" s="252"/>
      <c r="O91" s="252"/>
      <c r="P91" s="252"/>
    </row>
    <row r="92" spans="1:16" x14ac:dyDescent="0.25">
      <c r="A92" s="165">
        <v>88</v>
      </c>
      <c r="B92" s="129" t="s">
        <v>625</v>
      </c>
      <c r="C92" s="275">
        <f t="shared" si="2"/>
        <v>1025.99</v>
      </c>
      <c r="D92" s="219"/>
      <c r="E92" s="219"/>
      <c r="F92" s="219"/>
      <c r="G92" s="219"/>
      <c r="H92" s="219"/>
      <c r="I92" s="218">
        <v>47.13</v>
      </c>
      <c r="J92" s="218">
        <v>49.21</v>
      </c>
      <c r="K92" s="218">
        <v>303.81</v>
      </c>
      <c r="L92" s="218">
        <v>625.84</v>
      </c>
      <c r="M92" s="219"/>
      <c r="N92" s="219"/>
      <c r="O92" s="260"/>
      <c r="P92" s="252"/>
    </row>
    <row r="93" spans="1:16" x14ac:dyDescent="0.25">
      <c r="A93" s="165">
        <v>89</v>
      </c>
      <c r="B93" s="112" t="s">
        <v>459</v>
      </c>
      <c r="C93" s="216">
        <v>9066.9000000000015</v>
      </c>
      <c r="D93" s="215"/>
      <c r="E93" s="214"/>
      <c r="F93" s="214"/>
      <c r="G93" s="214"/>
      <c r="H93" s="214"/>
      <c r="I93" s="215"/>
      <c r="J93" s="215"/>
      <c r="K93" s="215"/>
      <c r="L93" s="215"/>
      <c r="M93" s="215"/>
      <c r="N93" s="215"/>
      <c r="O93" s="269"/>
      <c r="P93" s="252">
        <v>9066.9000000000015</v>
      </c>
    </row>
    <row r="94" spans="1:16" ht="15" customHeight="1" x14ac:dyDescent="0.25">
      <c r="A94" s="165">
        <v>90</v>
      </c>
      <c r="B94" s="112" t="s">
        <v>461</v>
      </c>
      <c r="C94" s="216">
        <v>8618.9500000000007</v>
      </c>
      <c r="D94" s="215"/>
      <c r="E94" s="215"/>
      <c r="F94" s="215"/>
      <c r="G94" s="215"/>
      <c r="H94" s="215"/>
      <c r="I94" s="214"/>
      <c r="J94" s="214"/>
      <c r="K94" s="214"/>
      <c r="L94" s="214"/>
      <c r="M94" s="215"/>
      <c r="N94" s="215"/>
      <c r="O94" s="269"/>
      <c r="P94" s="252">
        <v>8618.9500000000007</v>
      </c>
    </row>
    <row r="95" spans="1:16" x14ac:dyDescent="0.25">
      <c r="A95" s="165">
        <v>91</v>
      </c>
      <c r="B95" s="112" t="s">
        <v>627</v>
      </c>
      <c r="C95" s="216">
        <f t="shared" si="2"/>
        <v>1119.25</v>
      </c>
      <c r="D95" s="215"/>
      <c r="E95" s="215"/>
      <c r="F95" s="215"/>
      <c r="G95" s="215"/>
      <c r="H95" s="215"/>
      <c r="I95" s="214">
        <v>51.42</v>
      </c>
      <c r="J95" s="214">
        <v>53.68</v>
      </c>
      <c r="K95" s="214">
        <v>331.42</v>
      </c>
      <c r="L95" s="214">
        <v>682.73</v>
      </c>
      <c r="M95" s="215"/>
      <c r="N95" s="215"/>
      <c r="O95" s="269"/>
      <c r="P95" s="252"/>
    </row>
    <row r="96" spans="1:16" x14ac:dyDescent="0.25">
      <c r="A96" s="165">
        <v>92</v>
      </c>
      <c r="B96" s="112" t="s">
        <v>629</v>
      </c>
      <c r="C96" s="216">
        <f t="shared" si="2"/>
        <v>1399.07</v>
      </c>
      <c r="D96" s="215"/>
      <c r="E96" s="215"/>
      <c r="F96" s="215"/>
      <c r="G96" s="215"/>
      <c r="H96" s="215"/>
      <c r="I96" s="214">
        <v>64.27</v>
      </c>
      <c r="J96" s="214">
        <v>67.099999999999994</v>
      </c>
      <c r="K96" s="214">
        <v>414.28</v>
      </c>
      <c r="L96" s="214">
        <v>853.42</v>
      </c>
      <c r="M96" s="215"/>
      <c r="N96" s="215"/>
      <c r="O96" s="269"/>
      <c r="P96" s="252"/>
    </row>
    <row r="97" spans="1:16" x14ac:dyDescent="0.25">
      <c r="A97" s="165">
        <v>93</v>
      </c>
      <c r="B97" s="112" t="s">
        <v>463</v>
      </c>
      <c r="C97" s="216">
        <v>6770.7500900000005</v>
      </c>
      <c r="D97" s="215"/>
      <c r="E97" s="215"/>
      <c r="F97" s="215"/>
      <c r="G97" s="214"/>
      <c r="H97" s="214"/>
      <c r="I97" s="214">
        <v>1890</v>
      </c>
      <c r="J97" s="214">
        <v>4880.7500900000005</v>
      </c>
      <c r="K97" s="215"/>
      <c r="L97" s="215"/>
      <c r="M97" s="215"/>
      <c r="N97" s="215"/>
      <c r="O97" s="269"/>
      <c r="P97" s="252"/>
    </row>
    <row r="98" spans="1:16" x14ac:dyDescent="0.25">
      <c r="A98" s="165">
        <v>94</v>
      </c>
      <c r="B98" s="112" t="s">
        <v>1258</v>
      </c>
      <c r="C98" s="216">
        <f t="shared" si="2"/>
        <v>262.69</v>
      </c>
      <c r="D98" s="215"/>
      <c r="E98" s="215"/>
      <c r="F98" s="215"/>
      <c r="G98" s="214">
        <v>12.2</v>
      </c>
      <c r="H98" s="214">
        <v>12.32</v>
      </c>
      <c r="I98" s="214">
        <v>77.13</v>
      </c>
      <c r="J98" s="214">
        <v>161.04</v>
      </c>
      <c r="K98" s="215"/>
      <c r="L98" s="215"/>
      <c r="M98" s="215"/>
      <c r="N98" s="215"/>
      <c r="O98" s="269"/>
      <c r="P98" s="252"/>
    </row>
    <row r="99" spans="1:16" x14ac:dyDescent="0.25">
      <c r="A99" s="165">
        <v>95</v>
      </c>
      <c r="B99" s="112" t="s">
        <v>1035</v>
      </c>
      <c r="C99" s="216">
        <f t="shared" si="2"/>
        <v>279.81</v>
      </c>
      <c r="D99" s="215"/>
      <c r="E99" s="215"/>
      <c r="F99" s="215"/>
      <c r="G99" s="215"/>
      <c r="H99" s="215"/>
      <c r="I99" s="214">
        <v>12.85</v>
      </c>
      <c r="J99" s="214">
        <v>13.42</v>
      </c>
      <c r="K99" s="214">
        <v>82.86</v>
      </c>
      <c r="L99" s="214">
        <v>170.68</v>
      </c>
      <c r="M99" s="215"/>
      <c r="N99" s="215"/>
      <c r="O99" s="269"/>
      <c r="P99" s="252"/>
    </row>
    <row r="100" spans="1:16" x14ac:dyDescent="0.25">
      <c r="A100" s="165">
        <v>96</v>
      </c>
      <c r="B100" s="112" t="s">
        <v>633</v>
      </c>
      <c r="C100" s="216">
        <f t="shared" si="2"/>
        <v>10087.540000000001</v>
      </c>
      <c r="D100" s="215"/>
      <c r="E100" s="215"/>
      <c r="F100" s="215"/>
      <c r="G100" s="214">
        <v>468.58</v>
      </c>
      <c r="H100" s="214">
        <v>473.26</v>
      </c>
      <c r="I100" s="214">
        <v>2961.69</v>
      </c>
      <c r="J100" s="214">
        <v>6184.01</v>
      </c>
      <c r="K100" s="215"/>
      <c r="L100" s="215"/>
      <c r="M100" s="215"/>
      <c r="N100" s="215"/>
      <c r="O100" s="269"/>
      <c r="P100" s="252"/>
    </row>
    <row r="101" spans="1:16" x14ac:dyDescent="0.25">
      <c r="A101" s="165">
        <v>97</v>
      </c>
      <c r="B101" s="112" t="s">
        <v>1255</v>
      </c>
      <c r="C101" s="216">
        <f t="shared" si="2"/>
        <v>1399.07</v>
      </c>
      <c r="D101" s="215"/>
      <c r="E101" s="215"/>
      <c r="F101" s="215"/>
      <c r="G101" s="215"/>
      <c r="H101" s="215"/>
      <c r="I101" s="214">
        <v>64.27</v>
      </c>
      <c r="J101" s="214">
        <v>67.099999999999994</v>
      </c>
      <c r="K101" s="214">
        <v>414.28</v>
      </c>
      <c r="L101" s="214">
        <v>853.42</v>
      </c>
      <c r="M101" s="215"/>
      <c r="N101" s="215"/>
      <c r="O101" s="269"/>
      <c r="P101" s="252"/>
    </row>
    <row r="102" spans="1:16" x14ac:dyDescent="0.25">
      <c r="A102" s="165">
        <v>98</v>
      </c>
      <c r="B102" s="112" t="s">
        <v>637</v>
      </c>
      <c r="C102" s="216">
        <f t="shared" si="2"/>
        <v>262.69</v>
      </c>
      <c r="D102" s="215"/>
      <c r="E102" s="215"/>
      <c r="F102" s="215"/>
      <c r="G102" s="214">
        <v>12.2</v>
      </c>
      <c r="H102" s="214">
        <v>12.32</v>
      </c>
      <c r="I102" s="214">
        <v>77.13</v>
      </c>
      <c r="J102" s="214">
        <v>161.04</v>
      </c>
      <c r="K102" s="215"/>
      <c r="L102" s="215"/>
      <c r="M102" s="215"/>
      <c r="N102" s="215"/>
      <c r="O102" s="269"/>
      <c r="P102" s="252"/>
    </row>
    <row r="103" spans="1:16" x14ac:dyDescent="0.25">
      <c r="A103" s="165">
        <v>99</v>
      </c>
      <c r="B103" s="112" t="s">
        <v>639</v>
      </c>
      <c r="C103" s="216">
        <f t="shared" si="2"/>
        <v>162.72</v>
      </c>
      <c r="D103" s="215"/>
      <c r="E103" s="214">
        <v>7.47</v>
      </c>
      <c r="F103" s="214">
        <v>7.84</v>
      </c>
      <c r="G103" s="214">
        <v>48.81</v>
      </c>
      <c r="H103" s="214">
        <v>98.6</v>
      </c>
      <c r="I103" s="215"/>
      <c r="J103" s="215"/>
      <c r="K103" s="215"/>
      <c r="L103" s="215"/>
      <c r="M103" s="215"/>
      <c r="N103" s="215"/>
      <c r="O103" s="269"/>
      <c r="P103" s="252"/>
    </row>
    <row r="104" spans="1:16" x14ac:dyDescent="0.25">
      <c r="A104" s="165">
        <v>100</v>
      </c>
      <c r="B104" s="112" t="s">
        <v>641</v>
      </c>
      <c r="C104" s="216">
        <f t="shared" si="2"/>
        <v>16788.849999999999</v>
      </c>
      <c r="D104" s="215"/>
      <c r="E104" s="215"/>
      <c r="F104" s="215"/>
      <c r="G104" s="215"/>
      <c r="H104" s="215"/>
      <c r="I104" s="214">
        <v>771.27</v>
      </c>
      <c r="J104" s="214">
        <v>805.21</v>
      </c>
      <c r="K104" s="214">
        <v>4971.3599999999997</v>
      </c>
      <c r="L104" s="214">
        <v>10241.01</v>
      </c>
      <c r="M104" s="215"/>
      <c r="N104" s="215"/>
      <c r="O104" s="269"/>
      <c r="P104" s="252"/>
    </row>
    <row r="105" spans="1:16" x14ac:dyDescent="0.25">
      <c r="A105" s="165">
        <v>101</v>
      </c>
      <c r="B105" s="112" t="s">
        <v>1365</v>
      </c>
      <c r="C105" s="216">
        <f t="shared" si="2"/>
        <v>0</v>
      </c>
      <c r="D105" s="215"/>
      <c r="E105" s="215"/>
      <c r="F105" s="215"/>
      <c r="G105" s="215"/>
      <c r="H105" s="215"/>
      <c r="I105" s="214"/>
      <c r="J105" s="214"/>
      <c r="K105" s="214"/>
      <c r="L105" s="214"/>
      <c r="M105" s="215"/>
      <c r="N105" s="215"/>
      <c r="O105" s="269"/>
      <c r="P105" s="252"/>
    </row>
    <row r="106" spans="1:16" x14ac:dyDescent="0.25">
      <c r="A106" s="354" t="s">
        <v>581</v>
      </c>
      <c r="B106" s="355"/>
      <c r="C106" s="355"/>
      <c r="D106" s="355"/>
      <c r="E106" s="355"/>
      <c r="F106" s="355"/>
      <c r="G106" s="355"/>
      <c r="H106" s="355"/>
      <c r="I106" s="355"/>
      <c r="J106" s="355"/>
      <c r="K106" s="355"/>
      <c r="L106" s="355"/>
      <c r="M106" s="355"/>
      <c r="N106" s="355"/>
      <c r="O106" s="355"/>
      <c r="P106" s="265"/>
    </row>
    <row r="107" spans="1:16" ht="33.75" x14ac:dyDescent="0.25">
      <c r="A107" s="213">
        <v>102</v>
      </c>
      <c r="B107" s="119" t="s">
        <v>1116</v>
      </c>
      <c r="C107" s="216">
        <v>8366.2000000000007</v>
      </c>
      <c r="D107" s="217"/>
      <c r="E107" s="216"/>
      <c r="F107" s="216"/>
      <c r="G107" s="216"/>
      <c r="H107" s="216"/>
      <c r="I107" s="217"/>
      <c r="J107" s="217"/>
      <c r="K107" s="217"/>
      <c r="L107" s="217"/>
      <c r="M107" s="217"/>
      <c r="N107" s="217"/>
      <c r="O107" s="259"/>
      <c r="P107" s="252">
        <v>8366.2000000000007</v>
      </c>
    </row>
    <row r="108" spans="1:16" ht="22.5" x14ac:dyDescent="0.25">
      <c r="A108" s="213">
        <v>103</v>
      </c>
      <c r="B108" s="112" t="s">
        <v>1411</v>
      </c>
      <c r="C108" s="214">
        <v>7630.5999999999995</v>
      </c>
      <c r="D108" s="215"/>
      <c r="E108" s="215"/>
      <c r="F108" s="215"/>
      <c r="G108" s="214"/>
      <c r="H108" s="214"/>
      <c r="I108" s="214"/>
      <c r="J108" s="214"/>
      <c r="K108" s="215"/>
      <c r="L108" s="215"/>
      <c r="M108" s="215"/>
      <c r="N108" s="215"/>
      <c r="O108" s="269"/>
      <c r="P108" s="252">
        <v>7630.5999999999995</v>
      </c>
    </row>
    <row r="109" spans="1:16" ht="33.75" x14ac:dyDescent="0.25">
      <c r="A109" s="213">
        <v>104</v>
      </c>
      <c r="B109" s="112" t="s">
        <v>1412</v>
      </c>
      <c r="C109" s="214">
        <v>2108.7852600000001</v>
      </c>
      <c r="D109" s="215"/>
      <c r="E109" s="214"/>
      <c r="F109" s="214"/>
      <c r="G109" s="214"/>
      <c r="H109" s="214">
        <v>2108.7852600000001</v>
      </c>
      <c r="I109" s="215"/>
      <c r="J109" s="215"/>
      <c r="K109" s="215"/>
      <c r="L109" s="215"/>
      <c r="M109" s="215"/>
      <c r="N109" s="215"/>
      <c r="O109" s="269"/>
      <c r="P109" s="252"/>
    </row>
    <row r="110" spans="1:16" ht="22.5" x14ac:dyDescent="0.25">
      <c r="A110" s="213">
        <v>105</v>
      </c>
      <c r="B110" s="112" t="s">
        <v>1413</v>
      </c>
      <c r="C110" s="214">
        <v>4000</v>
      </c>
      <c r="D110" s="215"/>
      <c r="E110" s="215"/>
      <c r="F110" s="215"/>
      <c r="G110" s="214"/>
      <c r="H110" s="214"/>
      <c r="I110" s="214"/>
      <c r="J110" s="214"/>
      <c r="K110" s="215"/>
      <c r="L110" s="215"/>
      <c r="M110" s="215"/>
      <c r="N110" s="215"/>
      <c r="O110" s="269"/>
      <c r="P110" s="252">
        <v>4000</v>
      </c>
    </row>
    <row r="111" spans="1:16" ht="33.75" x14ac:dyDescent="0.25">
      <c r="A111" s="213">
        <v>106</v>
      </c>
      <c r="B111" s="112" t="s">
        <v>1414</v>
      </c>
      <c r="C111" s="214">
        <v>1464.44</v>
      </c>
      <c r="D111" s="215"/>
      <c r="E111" s="214">
        <v>67.239999999999995</v>
      </c>
      <c r="F111" s="214">
        <v>70.540000000000006</v>
      </c>
      <c r="G111" s="214">
        <v>439.29</v>
      </c>
      <c r="H111" s="214">
        <v>887.37</v>
      </c>
      <c r="I111" s="215"/>
      <c r="J111" s="215"/>
      <c r="K111" s="215"/>
      <c r="L111" s="215"/>
      <c r="M111" s="215"/>
      <c r="N111" s="215"/>
      <c r="O111" s="269"/>
      <c r="P111" s="252"/>
    </row>
    <row r="112" spans="1:16" ht="33.75" x14ac:dyDescent="0.25">
      <c r="A112" s="213">
        <v>107</v>
      </c>
      <c r="B112" s="112" t="s">
        <v>1415</v>
      </c>
      <c r="C112" s="214">
        <v>660.38</v>
      </c>
      <c r="D112" s="215"/>
      <c r="E112" s="214">
        <v>30.32</v>
      </c>
      <c r="F112" s="214">
        <v>31.81</v>
      </c>
      <c r="G112" s="214">
        <v>198.1</v>
      </c>
      <c r="H112" s="214">
        <v>400.15</v>
      </c>
      <c r="I112" s="215"/>
      <c r="J112" s="215"/>
      <c r="K112" s="215"/>
      <c r="L112" s="215"/>
      <c r="M112" s="215"/>
      <c r="N112" s="215"/>
      <c r="O112" s="269"/>
      <c r="P112" s="252"/>
    </row>
    <row r="113" spans="1:16" x14ac:dyDescent="0.25">
      <c r="A113" s="213">
        <v>108</v>
      </c>
      <c r="B113" s="113" t="s">
        <v>488</v>
      </c>
      <c r="C113" s="214"/>
      <c r="D113" s="215"/>
      <c r="E113" s="214"/>
      <c r="F113" s="214"/>
      <c r="G113" s="214"/>
      <c r="H113" s="214"/>
      <c r="I113" s="215"/>
      <c r="J113" s="215"/>
      <c r="K113" s="215"/>
      <c r="L113" s="215"/>
      <c r="M113" s="215"/>
      <c r="N113" s="215"/>
      <c r="O113" s="269"/>
      <c r="P113" s="252"/>
    </row>
    <row r="114" spans="1:16" x14ac:dyDescent="0.25">
      <c r="A114" s="213">
        <v>109</v>
      </c>
      <c r="B114" s="113" t="s">
        <v>489</v>
      </c>
      <c r="C114" s="214"/>
      <c r="D114" s="215"/>
      <c r="E114" s="214"/>
      <c r="F114" s="214"/>
      <c r="G114" s="214"/>
      <c r="H114" s="214"/>
      <c r="I114" s="215"/>
      <c r="J114" s="215"/>
      <c r="K114" s="215"/>
      <c r="L114" s="215"/>
      <c r="M114" s="215"/>
      <c r="N114" s="215"/>
      <c r="O114" s="269"/>
      <c r="P114" s="252"/>
    </row>
    <row r="115" spans="1:16" ht="22.5" x14ac:dyDescent="0.25">
      <c r="A115" s="213">
        <v>110</v>
      </c>
      <c r="B115" s="113" t="s">
        <v>490</v>
      </c>
      <c r="C115" s="214"/>
      <c r="D115" s="215"/>
      <c r="E115" s="214"/>
      <c r="F115" s="214"/>
      <c r="G115" s="214"/>
      <c r="H115" s="214"/>
      <c r="I115" s="215"/>
      <c r="J115" s="215"/>
      <c r="K115" s="215"/>
      <c r="L115" s="215"/>
      <c r="M115" s="215"/>
      <c r="N115" s="215"/>
      <c r="O115" s="269"/>
      <c r="P115" s="252"/>
    </row>
    <row r="116" spans="1:16" ht="22.5" x14ac:dyDescent="0.25">
      <c r="A116" s="213">
        <v>111</v>
      </c>
      <c r="B116" s="113" t="s">
        <v>491</v>
      </c>
      <c r="C116" s="214"/>
      <c r="D116" s="215"/>
      <c r="E116" s="214"/>
      <c r="F116" s="214"/>
      <c r="G116" s="214"/>
      <c r="H116" s="214"/>
      <c r="I116" s="215"/>
      <c r="J116" s="215"/>
      <c r="K116" s="215"/>
      <c r="L116" s="215"/>
      <c r="M116" s="215"/>
      <c r="N116" s="215"/>
      <c r="O116" s="269"/>
      <c r="P116" s="252"/>
    </row>
    <row r="117" spans="1:16" ht="22.5" x14ac:dyDescent="0.25">
      <c r="A117" s="213">
        <v>112</v>
      </c>
      <c r="B117" s="113" t="s">
        <v>492</v>
      </c>
      <c r="C117" s="214">
        <v>1777.4724000000001</v>
      </c>
      <c r="D117" s="215"/>
      <c r="E117" s="215"/>
      <c r="F117" s="215"/>
      <c r="G117" s="214"/>
      <c r="H117" s="214">
        <v>1777.4724000000001</v>
      </c>
      <c r="I117" s="214"/>
      <c r="J117" s="214"/>
      <c r="K117" s="215"/>
      <c r="L117" s="215"/>
      <c r="M117" s="215"/>
      <c r="N117" s="215"/>
      <c r="O117" s="269"/>
      <c r="P117" s="252"/>
    </row>
    <row r="118" spans="1:16" ht="22.5" x14ac:dyDescent="0.25">
      <c r="A118" s="213">
        <v>113</v>
      </c>
      <c r="B118" s="113" t="s">
        <v>493</v>
      </c>
      <c r="C118" s="214">
        <v>2327.33437</v>
      </c>
      <c r="D118" s="215"/>
      <c r="E118" s="214"/>
      <c r="F118" s="214"/>
      <c r="G118" s="214"/>
      <c r="H118" s="214">
        <v>2327.33437</v>
      </c>
      <c r="I118" s="215"/>
      <c r="J118" s="215"/>
      <c r="K118" s="215"/>
      <c r="L118" s="215"/>
      <c r="M118" s="215"/>
      <c r="N118" s="215"/>
      <c r="O118" s="269"/>
      <c r="P118" s="252"/>
    </row>
    <row r="119" spans="1:16" ht="33.75" x14ac:dyDescent="0.25">
      <c r="A119" s="213">
        <v>114</v>
      </c>
      <c r="B119" s="113" t="s">
        <v>494</v>
      </c>
      <c r="C119" s="214"/>
      <c r="D119" s="215"/>
      <c r="E119" s="214"/>
      <c r="F119" s="214"/>
      <c r="G119" s="214"/>
      <c r="H119" s="214"/>
      <c r="I119" s="215"/>
      <c r="J119" s="215"/>
      <c r="K119" s="215"/>
      <c r="L119" s="215"/>
      <c r="M119" s="215"/>
      <c r="N119" s="215"/>
      <c r="O119" s="269"/>
      <c r="P119" s="252"/>
    </row>
    <row r="120" spans="1:16" ht="22.5" x14ac:dyDescent="0.25">
      <c r="A120" s="213">
        <v>115</v>
      </c>
      <c r="B120" s="113" t="s">
        <v>495</v>
      </c>
      <c r="C120" s="214"/>
      <c r="D120" s="215"/>
      <c r="E120" s="214"/>
      <c r="F120" s="214"/>
      <c r="G120" s="214"/>
      <c r="H120" s="214"/>
      <c r="I120" s="215"/>
      <c r="J120" s="215"/>
      <c r="K120" s="215"/>
      <c r="L120" s="215"/>
      <c r="M120" s="215"/>
      <c r="N120" s="215"/>
      <c r="O120" s="269"/>
      <c r="P120" s="252"/>
    </row>
    <row r="121" spans="1:16" ht="22.5" x14ac:dyDescent="0.25">
      <c r="A121" s="213">
        <v>116</v>
      </c>
      <c r="B121" s="113" t="s">
        <v>496</v>
      </c>
      <c r="C121" s="214"/>
      <c r="D121" s="215"/>
      <c r="E121" s="214"/>
      <c r="F121" s="214"/>
      <c r="G121" s="214"/>
      <c r="H121" s="214"/>
      <c r="I121" s="215"/>
      <c r="J121" s="215"/>
      <c r="K121" s="215"/>
      <c r="L121" s="215"/>
      <c r="M121" s="215"/>
      <c r="N121" s="215"/>
      <c r="O121" s="269"/>
      <c r="P121" s="252"/>
    </row>
    <row r="122" spans="1:16" ht="45" x14ac:dyDescent="0.25">
      <c r="A122" s="213">
        <v>117</v>
      </c>
      <c r="B122" s="113" t="s">
        <v>497</v>
      </c>
      <c r="C122" s="214"/>
      <c r="D122" s="215"/>
      <c r="E122" s="214"/>
      <c r="F122" s="214"/>
      <c r="G122" s="214"/>
      <c r="H122" s="214"/>
      <c r="I122" s="215"/>
      <c r="J122" s="215"/>
      <c r="K122" s="215"/>
      <c r="L122" s="215"/>
      <c r="M122" s="215"/>
      <c r="N122" s="215"/>
      <c r="O122" s="269"/>
      <c r="P122" s="252"/>
    </row>
    <row r="123" spans="1:16" x14ac:dyDescent="0.25">
      <c r="A123" s="354" t="s">
        <v>643</v>
      </c>
      <c r="B123" s="355"/>
      <c r="C123" s="355"/>
      <c r="D123" s="355"/>
      <c r="E123" s="355"/>
      <c r="F123" s="355"/>
      <c r="G123" s="355"/>
      <c r="H123" s="355"/>
      <c r="I123" s="355"/>
      <c r="J123" s="355"/>
      <c r="K123" s="355"/>
      <c r="L123" s="355"/>
      <c r="M123" s="355"/>
      <c r="N123" s="355"/>
      <c r="O123" s="355"/>
      <c r="P123" s="265"/>
    </row>
    <row r="124" spans="1:16" ht="67.5" x14ac:dyDescent="0.25">
      <c r="A124" s="116">
        <v>118</v>
      </c>
      <c r="B124" s="112" t="s">
        <v>499</v>
      </c>
      <c r="C124" s="214">
        <f>SUM(E124:P124)</f>
        <v>156464.28985</v>
      </c>
      <c r="D124" s="215"/>
      <c r="E124" s="214">
        <v>1611.4627800000017</v>
      </c>
      <c r="F124" s="214">
        <v>1378.7710300000001</v>
      </c>
      <c r="G124" s="214"/>
      <c r="H124" s="214">
        <v>42376.281050000005</v>
      </c>
      <c r="I124" s="215">
        <v>912.24627999999984</v>
      </c>
      <c r="J124" s="215">
        <v>1649.4401379999999</v>
      </c>
      <c r="K124" s="215">
        <v>2521.8199999999997</v>
      </c>
      <c r="L124" s="215">
        <v>70</v>
      </c>
      <c r="M124" s="215"/>
      <c r="N124" s="215"/>
      <c r="O124" s="269"/>
      <c r="P124" s="252">
        <v>105944.268572</v>
      </c>
    </row>
    <row r="125" spans="1:16" ht="90" x14ac:dyDescent="0.25">
      <c r="A125" s="116">
        <v>119</v>
      </c>
      <c r="B125" s="112" t="s">
        <v>504</v>
      </c>
      <c r="C125" s="214">
        <v>362215.48564000003</v>
      </c>
      <c r="D125" s="215"/>
      <c r="E125" s="214"/>
      <c r="F125" s="214"/>
      <c r="G125" s="214"/>
      <c r="H125" s="214">
        <v>290.54358999999999</v>
      </c>
      <c r="I125" s="215">
        <v>142703.12605999998</v>
      </c>
      <c r="J125" s="215">
        <v>27625.428319999999</v>
      </c>
      <c r="K125" s="215">
        <v>1000</v>
      </c>
      <c r="L125" s="215">
        <v>92000</v>
      </c>
      <c r="M125" s="215">
        <v>98596.38767000004</v>
      </c>
      <c r="N125" s="215"/>
      <c r="O125" s="269"/>
      <c r="P125" s="252"/>
    </row>
    <row r="126" spans="1:16" ht="67.5" x14ac:dyDescent="0.25">
      <c r="A126" s="116">
        <v>120</v>
      </c>
      <c r="B126" s="112" t="s">
        <v>506</v>
      </c>
      <c r="C126" s="214">
        <v>271967.83</v>
      </c>
      <c r="D126" s="215"/>
      <c r="E126" s="214"/>
      <c r="F126" s="214"/>
      <c r="G126" s="214"/>
      <c r="H126" s="214"/>
      <c r="I126" s="215">
        <v>841.19246999999007</v>
      </c>
      <c r="J126" s="215">
        <v>553.16836000000001</v>
      </c>
      <c r="K126" s="215">
        <v>125</v>
      </c>
      <c r="L126" s="215">
        <v>173331.42949646001</v>
      </c>
      <c r="M126" s="215">
        <v>97117.039673539985</v>
      </c>
      <c r="N126" s="215"/>
      <c r="O126" s="269"/>
      <c r="P126" s="252"/>
    </row>
    <row r="127" spans="1:16" ht="45" x14ac:dyDescent="0.25">
      <c r="A127" s="116">
        <v>121</v>
      </c>
      <c r="B127" s="112" t="s">
        <v>508</v>
      </c>
      <c r="C127" s="214">
        <v>90294.011298480007</v>
      </c>
      <c r="D127" s="215"/>
      <c r="E127" s="214"/>
      <c r="F127" s="214"/>
      <c r="G127" s="214"/>
      <c r="H127" s="214"/>
      <c r="I127" s="215"/>
      <c r="J127" s="215">
        <v>104.56761</v>
      </c>
      <c r="K127" s="215">
        <v>3332.32</v>
      </c>
      <c r="L127" s="215"/>
      <c r="M127" s="215"/>
      <c r="N127" s="215">
        <v>60892.960832935991</v>
      </c>
      <c r="O127" s="269">
        <v>25964.162855544</v>
      </c>
      <c r="P127" s="252"/>
    </row>
    <row r="128" spans="1:16" ht="45" x14ac:dyDescent="0.25">
      <c r="A128" s="116">
        <v>122</v>
      </c>
      <c r="B128" s="112" t="s">
        <v>511</v>
      </c>
      <c r="C128" s="214">
        <v>244289.02057182702</v>
      </c>
      <c r="D128" s="215"/>
      <c r="E128" s="214"/>
      <c r="F128" s="214"/>
      <c r="G128" s="214"/>
      <c r="H128" s="214"/>
      <c r="I128" s="215"/>
      <c r="J128" s="215"/>
      <c r="K128" s="215"/>
      <c r="L128" s="215"/>
      <c r="M128" s="215"/>
      <c r="N128" s="215"/>
      <c r="O128" s="269">
        <v>8470.2240000000002</v>
      </c>
      <c r="P128" s="252">
        <v>235819</v>
      </c>
    </row>
    <row r="129" spans="1:16" ht="45" x14ac:dyDescent="0.25">
      <c r="A129" s="116">
        <v>123</v>
      </c>
      <c r="B129" s="112" t="s">
        <v>514</v>
      </c>
      <c r="C129" s="214">
        <v>270399.71267759998</v>
      </c>
      <c r="D129" s="215"/>
      <c r="E129" s="214"/>
      <c r="F129" s="214"/>
      <c r="G129" s="214"/>
      <c r="H129" s="214"/>
      <c r="I129" s="215"/>
      <c r="J129" s="215"/>
      <c r="K129" s="215"/>
      <c r="L129" s="215"/>
      <c r="M129" s="215"/>
      <c r="N129" s="215"/>
      <c r="O129" s="269"/>
      <c r="P129" s="252">
        <v>270399.71267759998</v>
      </c>
    </row>
    <row r="130" spans="1:16" ht="33.75" x14ac:dyDescent="0.25">
      <c r="A130" s="116">
        <v>124</v>
      </c>
      <c r="B130" s="112" t="s">
        <v>517</v>
      </c>
      <c r="C130" s="214">
        <v>42294.678130315602</v>
      </c>
      <c r="D130" s="215"/>
      <c r="E130" s="214"/>
      <c r="F130" s="214"/>
      <c r="G130" s="214"/>
      <c r="H130" s="214"/>
      <c r="I130" s="215"/>
      <c r="J130" s="215"/>
      <c r="K130" s="215"/>
      <c r="L130" s="215"/>
      <c r="M130" s="215"/>
      <c r="N130" s="215"/>
      <c r="O130" s="269"/>
      <c r="P130" s="252">
        <v>42294.678130315602</v>
      </c>
    </row>
    <row r="131" spans="1:16" ht="33.75" x14ac:dyDescent="0.25">
      <c r="A131" s="116">
        <v>125</v>
      </c>
      <c r="B131" s="112" t="s">
        <v>520</v>
      </c>
      <c r="C131" s="214">
        <v>69666.18345348</v>
      </c>
      <c r="D131" s="215"/>
      <c r="E131" s="214"/>
      <c r="F131" s="214"/>
      <c r="G131" s="214"/>
      <c r="H131" s="214"/>
      <c r="I131" s="215"/>
      <c r="J131" s="215"/>
      <c r="K131" s="215">
        <v>1400</v>
      </c>
      <c r="L131" s="215">
        <v>43008.019244761999</v>
      </c>
      <c r="M131" s="215">
        <v>25258.164208718001</v>
      </c>
      <c r="N131" s="215"/>
      <c r="O131" s="269"/>
      <c r="P131" s="252"/>
    </row>
    <row r="132" spans="1:16" ht="90" x14ac:dyDescent="0.25">
      <c r="A132" s="116">
        <v>126</v>
      </c>
      <c r="B132" s="112" t="s">
        <v>524</v>
      </c>
      <c r="C132" s="214">
        <v>73415.639289801606</v>
      </c>
      <c r="D132" s="215"/>
      <c r="E132" s="214"/>
      <c r="F132" s="214"/>
      <c r="G132" s="214"/>
      <c r="H132" s="214"/>
      <c r="I132" s="215"/>
      <c r="J132" s="215">
        <v>147</v>
      </c>
      <c r="K132" s="215">
        <v>4721.2074599999996</v>
      </c>
      <c r="L132" s="215"/>
      <c r="M132" s="215">
        <v>20564.248763940479</v>
      </c>
      <c r="N132" s="215">
        <v>47983.247115861108</v>
      </c>
      <c r="O132" s="269"/>
      <c r="P132" s="252"/>
    </row>
    <row r="133" spans="1:16" ht="56.25" x14ac:dyDescent="0.25">
      <c r="A133" s="116">
        <v>127</v>
      </c>
      <c r="B133" s="112" t="s">
        <v>527</v>
      </c>
      <c r="C133" s="214">
        <v>46953.166164283059</v>
      </c>
      <c r="D133" s="215"/>
      <c r="E133" s="214"/>
      <c r="F133" s="214"/>
      <c r="G133" s="214"/>
      <c r="H133" s="214"/>
      <c r="I133" s="215"/>
      <c r="J133" s="215">
        <v>59.212380000000003</v>
      </c>
      <c r="K133" s="215">
        <v>1536.9837900000002</v>
      </c>
      <c r="L133" s="215">
        <v>13290</v>
      </c>
      <c r="M133" s="215">
        <v>32066.969994283059</v>
      </c>
      <c r="N133" s="215"/>
      <c r="O133" s="269"/>
      <c r="P133" s="252"/>
    </row>
    <row r="134" spans="1:16" ht="33.75" x14ac:dyDescent="0.25">
      <c r="A134" s="116">
        <v>128</v>
      </c>
      <c r="B134" s="112" t="s">
        <v>531</v>
      </c>
      <c r="C134" s="214">
        <v>19187.630115203814</v>
      </c>
      <c r="D134" s="215"/>
      <c r="E134" s="214"/>
      <c r="F134" s="214"/>
      <c r="G134" s="214"/>
      <c r="H134" s="214"/>
      <c r="I134" s="215"/>
      <c r="J134" s="215">
        <v>70.528189999999995</v>
      </c>
      <c r="K134" s="215">
        <v>3198.95046</v>
      </c>
      <c r="L134" s="215"/>
      <c r="M134" s="215">
        <v>4775.4454395611456</v>
      </c>
      <c r="N134" s="215">
        <v>11142.706025642668</v>
      </c>
      <c r="O134" s="268"/>
      <c r="P134" s="252"/>
    </row>
    <row r="135" spans="1:16" ht="33.75" x14ac:dyDescent="0.25">
      <c r="A135" s="116">
        <v>129</v>
      </c>
      <c r="B135" s="112" t="s">
        <v>534</v>
      </c>
      <c r="C135" s="214">
        <v>16073.109502908261</v>
      </c>
      <c r="D135" s="215"/>
      <c r="E135" s="214"/>
      <c r="F135" s="214"/>
      <c r="G135" s="214"/>
      <c r="H135" s="214"/>
      <c r="I135" s="215"/>
      <c r="J135" s="215">
        <v>75.789169999999999</v>
      </c>
      <c r="K135" s="215">
        <v>2796.5232299999998</v>
      </c>
      <c r="L135" s="215"/>
      <c r="M135" s="215">
        <v>3960.2391308724764</v>
      </c>
      <c r="N135" s="215">
        <v>9240.5579720357819</v>
      </c>
      <c r="O135" s="268"/>
      <c r="P135" s="252"/>
    </row>
    <row r="136" spans="1:16" ht="56.25" x14ac:dyDescent="0.25">
      <c r="A136" s="116">
        <v>130</v>
      </c>
      <c r="B136" s="112" t="s">
        <v>537</v>
      </c>
      <c r="C136" s="214">
        <v>18633.906315792166</v>
      </c>
      <c r="D136" s="215"/>
      <c r="E136" s="214"/>
      <c r="F136" s="214"/>
      <c r="G136" s="214"/>
      <c r="H136" s="214"/>
      <c r="I136" s="215"/>
      <c r="J136" s="215">
        <v>78.808890000000005</v>
      </c>
      <c r="K136" s="215">
        <v>2023.9920599999998</v>
      </c>
      <c r="L136" s="215"/>
      <c r="M136" s="215">
        <v>4959.3316097376501</v>
      </c>
      <c r="N136" s="215">
        <v>11571.773756054516</v>
      </c>
      <c r="O136" s="268"/>
      <c r="P136" s="252"/>
    </row>
    <row r="137" spans="1:16" ht="67.5" x14ac:dyDescent="0.25">
      <c r="A137" s="116">
        <v>131</v>
      </c>
      <c r="B137" s="112" t="s">
        <v>539</v>
      </c>
      <c r="C137" s="214">
        <v>13716.851760590129</v>
      </c>
      <c r="D137" s="215"/>
      <c r="E137" s="214"/>
      <c r="F137" s="214"/>
      <c r="G137" s="214"/>
      <c r="H137" s="214"/>
      <c r="I137" s="215"/>
      <c r="J137" s="215">
        <v>68.774919999999995</v>
      </c>
      <c r="K137" s="215">
        <v>2050.0577700000003</v>
      </c>
      <c r="L137" s="215">
        <v>10932.168517883907</v>
      </c>
      <c r="M137" s="215">
        <v>665.8505527062224</v>
      </c>
      <c r="N137" s="215"/>
      <c r="O137" s="268"/>
      <c r="P137" s="252"/>
    </row>
    <row r="138" spans="1:16" ht="45" x14ac:dyDescent="0.25">
      <c r="A138" s="116">
        <v>132</v>
      </c>
      <c r="B138" s="112" t="s">
        <v>542</v>
      </c>
      <c r="C138" s="214">
        <v>13367.608047494192</v>
      </c>
      <c r="D138" s="215"/>
      <c r="E138" s="214"/>
      <c r="F138" s="214"/>
      <c r="G138" s="214"/>
      <c r="H138" s="214"/>
      <c r="I138" s="215"/>
      <c r="J138" s="215"/>
      <c r="K138" s="215"/>
      <c r="L138" s="215"/>
      <c r="M138" s="215"/>
      <c r="N138" s="215"/>
      <c r="O138" s="268"/>
      <c r="P138" s="252">
        <v>13367.608047494192</v>
      </c>
    </row>
    <row r="139" spans="1:16" ht="33.75" x14ac:dyDescent="0.25">
      <c r="A139" s="116">
        <v>133</v>
      </c>
      <c r="B139" s="112" t="s">
        <v>543</v>
      </c>
      <c r="C139" s="214">
        <v>26562.524283438197</v>
      </c>
      <c r="D139" s="215"/>
      <c r="E139" s="214"/>
      <c r="F139" s="214"/>
      <c r="G139" s="214"/>
      <c r="H139" s="214"/>
      <c r="I139" s="215"/>
      <c r="J139" s="215"/>
      <c r="K139" s="215"/>
      <c r="L139" s="215"/>
      <c r="M139" s="215"/>
      <c r="N139" s="215"/>
      <c r="O139" s="268"/>
      <c r="P139" s="252">
        <v>26562.524283438197</v>
      </c>
    </row>
    <row r="140" spans="1:16" ht="45" x14ac:dyDescent="0.25">
      <c r="A140" s="116">
        <v>134</v>
      </c>
      <c r="B140" s="112" t="s">
        <v>544</v>
      </c>
      <c r="C140" s="214">
        <v>17891.840895390465</v>
      </c>
      <c r="D140" s="215"/>
      <c r="E140" s="214"/>
      <c r="F140" s="214"/>
      <c r="G140" s="214"/>
      <c r="H140" s="214"/>
      <c r="I140" s="215"/>
      <c r="J140" s="215"/>
      <c r="K140" s="215"/>
      <c r="L140" s="215"/>
      <c r="M140" s="215"/>
      <c r="N140" s="215"/>
      <c r="O140" s="268"/>
      <c r="P140" s="252">
        <v>17891.840895390465</v>
      </c>
    </row>
    <row r="141" spans="1:16" ht="45" x14ac:dyDescent="0.25">
      <c r="A141" s="116">
        <v>135</v>
      </c>
      <c r="B141" s="112" t="s">
        <v>546</v>
      </c>
      <c r="C141" s="214">
        <v>19529.049234978076</v>
      </c>
      <c r="D141" s="215"/>
      <c r="E141" s="214"/>
      <c r="F141" s="214"/>
      <c r="G141" s="214"/>
      <c r="H141" s="214"/>
      <c r="I141" s="215"/>
      <c r="J141" s="215"/>
      <c r="K141" s="215"/>
      <c r="L141" s="215"/>
      <c r="M141" s="215"/>
      <c r="N141" s="215"/>
      <c r="O141" s="268"/>
      <c r="P141" s="252">
        <v>19529.049234978076</v>
      </c>
    </row>
    <row r="142" spans="1:16" ht="67.5" x14ac:dyDescent="0.25">
      <c r="A142" s="116">
        <v>136</v>
      </c>
      <c r="B142" s="112" t="s">
        <v>1498</v>
      </c>
      <c r="C142" s="214">
        <v>14765.846188550469</v>
      </c>
      <c r="D142" s="215"/>
      <c r="E142" s="214"/>
      <c r="F142" s="214"/>
      <c r="G142" s="214"/>
      <c r="H142" s="214"/>
      <c r="I142" s="215"/>
      <c r="J142" s="215">
        <v>386</v>
      </c>
      <c r="K142" s="215">
        <v>1374.492</v>
      </c>
      <c r="L142" s="215">
        <v>13005.438138550469</v>
      </c>
      <c r="M142" s="215"/>
      <c r="N142" s="215"/>
      <c r="O142" s="268"/>
      <c r="P142" s="252"/>
    </row>
    <row r="143" spans="1:16" ht="67.5" x14ac:dyDescent="0.25">
      <c r="A143" s="116">
        <v>137</v>
      </c>
      <c r="B143" s="112" t="s">
        <v>1499</v>
      </c>
      <c r="C143" s="214">
        <v>94179.052984024107</v>
      </c>
      <c r="D143" s="215"/>
      <c r="E143" s="214"/>
      <c r="F143" s="214"/>
      <c r="G143" s="214"/>
      <c r="H143" s="214"/>
      <c r="I143" s="215"/>
      <c r="J143" s="215"/>
      <c r="K143" s="215">
        <v>33413.205000000002</v>
      </c>
      <c r="L143" s="215">
        <v>60765.847984024076</v>
      </c>
      <c r="M143" s="215"/>
      <c r="N143" s="215"/>
      <c r="O143" s="268"/>
      <c r="P143" s="252"/>
    </row>
    <row r="144" spans="1:16" x14ac:dyDescent="0.25">
      <c r="A144" s="116">
        <v>138</v>
      </c>
      <c r="B144" s="112" t="s">
        <v>646</v>
      </c>
      <c r="C144" s="214">
        <v>3619221.53</v>
      </c>
      <c r="D144" s="215"/>
      <c r="E144" s="214">
        <v>166178.04999999999</v>
      </c>
      <c r="F144" s="214">
        <v>174320.77</v>
      </c>
      <c r="G144" s="214">
        <v>1085669.77</v>
      </c>
      <c r="H144" s="214">
        <v>2193052.94</v>
      </c>
      <c r="I144" s="215"/>
      <c r="J144" s="215"/>
      <c r="K144" s="215"/>
      <c r="L144" s="215"/>
      <c r="M144" s="215"/>
      <c r="N144" s="215"/>
      <c r="O144" s="268"/>
      <c r="P144" s="252"/>
    </row>
    <row r="145" spans="1:16" x14ac:dyDescent="0.25">
      <c r="A145" s="116">
        <v>139</v>
      </c>
      <c r="B145" s="112" t="s">
        <v>648</v>
      </c>
      <c r="C145" s="214">
        <v>3122529.25</v>
      </c>
      <c r="D145" s="215"/>
      <c r="E145" s="214">
        <v>143372.22</v>
      </c>
      <c r="F145" s="214">
        <v>150397.46</v>
      </c>
      <c r="G145" s="214">
        <v>936675.36</v>
      </c>
      <c r="H145" s="214">
        <v>1892084.22</v>
      </c>
      <c r="I145" s="215"/>
      <c r="J145" s="215"/>
      <c r="K145" s="215"/>
      <c r="L145" s="215"/>
      <c r="M145" s="215"/>
      <c r="N145" s="215"/>
      <c r="O145" s="268"/>
      <c r="P145" s="252"/>
    </row>
    <row r="146" spans="1:16" x14ac:dyDescent="0.25">
      <c r="A146" s="116">
        <v>140</v>
      </c>
      <c r="B146" s="112" t="s">
        <v>649</v>
      </c>
      <c r="C146" s="214">
        <v>17693239.600000001</v>
      </c>
      <c r="D146" s="215"/>
      <c r="E146" s="214">
        <v>812392.39</v>
      </c>
      <c r="F146" s="214">
        <v>852199.62</v>
      </c>
      <c r="G146" s="214">
        <v>5307499.2</v>
      </c>
      <c r="H146" s="214">
        <v>10721148.4</v>
      </c>
      <c r="I146" s="215"/>
      <c r="J146" s="215"/>
      <c r="K146" s="215"/>
      <c r="L146" s="399"/>
      <c r="M146" s="400"/>
      <c r="N146" s="401"/>
      <c r="O146" s="268"/>
      <c r="P146" s="252"/>
    </row>
    <row r="147" spans="1:16" x14ac:dyDescent="0.25">
      <c r="A147" s="116">
        <v>141</v>
      </c>
      <c r="B147" s="112" t="s">
        <v>651</v>
      </c>
      <c r="C147" s="214">
        <v>5173499.7699999996</v>
      </c>
      <c r="D147" s="215"/>
      <c r="E147" s="214">
        <v>237543.37</v>
      </c>
      <c r="F147" s="214">
        <v>249183</v>
      </c>
      <c r="G147" s="214">
        <v>1551911.72</v>
      </c>
      <c r="H147" s="214">
        <v>3134861.68</v>
      </c>
      <c r="I147" s="215"/>
      <c r="J147" s="215"/>
      <c r="K147" s="215"/>
      <c r="L147" s="215"/>
      <c r="M147" s="215"/>
      <c r="N147" s="399"/>
      <c r="O147" s="400"/>
      <c r="P147" s="252"/>
    </row>
    <row r="148" spans="1:16" x14ac:dyDescent="0.25">
      <c r="A148" s="116">
        <v>142</v>
      </c>
      <c r="B148" s="112" t="s">
        <v>653</v>
      </c>
      <c r="C148" s="214">
        <v>585236.06000000006</v>
      </c>
      <c r="D148" s="215"/>
      <c r="E148" s="214">
        <v>26871.360000000001</v>
      </c>
      <c r="F148" s="214">
        <v>28188.05</v>
      </c>
      <c r="G148" s="214">
        <v>175555.18</v>
      </c>
      <c r="H148" s="214">
        <v>354621.47</v>
      </c>
      <c r="I148" s="215"/>
      <c r="J148" s="215"/>
      <c r="K148" s="215"/>
      <c r="L148" s="215"/>
      <c r="M148" s="215"/>
      <c r="N148" s="215"/>
      <c r="O148" s="268"/>
      <c r="P148" s="252"/>
    </row>
    <row r="149" spans="1:16" x14ac:dyDescent="0.25">
      <c r="A149" s="116">
        <v>143</v>
      </c>
      <c r="B149" s="112" t="s">
        <v>654</v>
      </c>
      <c r="C149" s="215"/>
      <c r="D149" s="215"/>
      <c r="E149" s="215"/>
      <c r="F149" s="215"/>
      <c r="G149" s="215"/>
      <c r="H149" s="215"/>
      <c r="I149" s="215"/>
      <c r="J149" s="215"/>
      <c r="K149" s="215"/>
      <c r="L149" s="215"/>
      <c r="M149" s="215"/>
      <c r="N149" s="215"/>
      <c r="O149" s="268"/>
      <c r="P149" s="252"/>
    </row>
    <row r="150" spans="1:16" x14ac:dyDescent="0.25">
      <c r="A150" s="116">
        <v>144</v>
      </c>
      <c r="B150" s="112" t="s">
        <v>655</v>
      </c>
      <c r="C150" s="215"/>
      <c r="D150" s="215"/>
      <c r="E150" s="215"/>
      <c r="F150" s="215"/>
      <c r="G150" s="215"/>
      <c r="H150" s="215"/>
      <c r="I150" s="215"/>
      <c r="J150" s="215"/>
      <c r="K150" s="215"/>
      <c r="L150" s="215"/>
      <c r="M150" s="215"/>
      <c r="N150" s="215"/>
      <c r="O150" s="268"/>
      <c r="P150" s="252"/>
    </row>
    <row r="151" spans="1:16" ht="22.5" x14ac:dyDescent="0.25">
      <c r="A151" s="116">
        <v>145</v>
      </c>
      <c r="B151" s="112" t="s">
        <v>656</v>
      </c>
      <c r="C151" s="214">
        <v>195645.07</v>
      </c>
      <c r="D151" s="215"/>
      <c r="E151" s="215"/>
      <c r="F151" s="215"/>
      <c r="G151" s="215"/>
      <c r="H151" s="215"/>
      <c r="I151" s="214">
        <v>8987.86</v>
      </c>
      <c r="J151" s="214">
        <v>9383.32</v>
      </c>
      <c r="K151" s="214">
        <v>57932.639999999999</v>
      </c>
      <c r="L151" s="214">
        <v>119341.25</v>
      </c>
      <c r="M151" s="215"/>
      <c r="N151" s="215"/>
      <c r="O151" s="268"/>
      <c r="P151" s="252"/>
    </row>
    <row r="152" spans="1:16" ht="45" x14ac:dyDescent="0.25">
      <c r="A152" s="116">
        <v>146</v>
      </c>
      <c r="B152" s="112" t="s">
        <v>1416</v>
      </c>
      <c r="C152" s="214">
        <v>0</v>
      </c>
      <c r="D152" s="215"/>
      <c r="E152" s="215"/>
      <c r="F152" s="215"/>
      <c r="G152" s="215"/>
      <c r="H152" s="215"/>
      <c r="I152" s="214">
        <v>0</v>
      </c>
      <c r="J152" s="214">
        <v>0</v>
      </c>
      <c r="K152" s="214">
        <v>0</v>
      </c>
      <c r="L152" s="214">
        <v>0</v>
      </c>
      <c r="M152" s="215"/>
      <c r="N152" s="215"/>
      <c r="O152" s="268"/>
      <c r="P152" s="252"/>
    </row>
    <row r="153" spans="1:16" ht="45" x14ac:dyDescent="0.25">
      <c r="A153" s="116">
        <v>147</v>
      </c>
      <c r="B153" s="119" t="s">
        <v>1117</v>
      </c>
      <c r="C153" s="216">
        <v>3988.05</v>
      </c>
      <c r="D153" s="217"/>
      <c r="E153" s="217"/>
      <c r="F153" s="217"/>
      <c r="G153" s="217"/>
      <c r="H153" s="217"/>
      <c r="I153" s="216">
        <v>183.21</v>
      </c>
      <c r="J153" s="216">
        <v>191.27</v>
      </c>
      <c r="K153" s="216">
        <v>1180.9100000000001</v>
      </c>
      <c r="L153" s="216">
        <v>2432.67</v>
      </c>
      <c r="M153" s="217"/>
      <c r="N153" s="217"/>
      <c r="O153" s="259"/>
      <c r="P153" s="252"/>
    </row>
    <row r="154" spans="1:16" ht="67.5" x14ac:dyDescent="0.25">
      <c r="A154" s="116">
        <v>148</v>
      </c>
      <c r="B154" s="112" t="s">
        <v>1417</v>
      </c>
      <c r="C154" s="214">
        <v>104882.39</v>
      </c>
      <c r="D154" s="215"/>
      <c r="E154" s="215"/>
      <c r="F154" s="215"/>
      <c r="G154" s="215"/>
      <c r="H154" s="215"/>
      <c r="I154" s="214">
        <v>4818.26</v>
      </c>
      <c r="J154" s="214">
        <v>5030.26</v>
      </c>
      <c r="K154" s="214">
        <v>31056.82</v>
      </c>
      <c r="L154" s="214">
        <v>63977.05</v>
      </c>
      <c r="M154" s="215"/>
      <c r="N154" s="215"/>
      <c r="O154" s="268"/>
      <c r="P154" s="252"/>
    </row>
    <row r="155" spans="1:16" ht="67.5" x14ac:dyDescent="0.25">
      <c r="A155" s="116">
        <v>149</v>
      </c>
      <c r="B155" s="112" t="s">
        <v>1418</v>
      </c>
      <c r="C155" s="214">
        <v>352161.13</v>
      </c>
      <c r="D155" s="215"/>
      <c r="E155" s="215"/>
      <c r="F155" s="215"/>
      <c r="G155" s="215"/>
      <c r="H155" s="215"/>
      <c r="I155" s="214">
        <v>16178.15</v>
      </c>
      <c r="J155" s="214">
        <v>16889.98</v>
      </c>
      <c r="K155" s="214">
        <v>104278.76</v>
      </c>
      <c r="L155" s="214">
        <v>214814.24</v>
      </c>
      <c r="M155" s="215"/>
      <c r="N155" s="215"/>
      <c r="O155" s="268"/>
      <c r="P155" s="252"/>
    </row>
    <row r="156" spans="1:16" ht="78.75" x14ac:dyDescent="0.25">
      <c r="A156" s="116">
        <v>150</v>
      </c>
      <c r="B156" s="112" t="s">
        <v>1419</v>
      </c>
      <c r="C156" s="214">
        <v>20137.419999999998</v>
      </c>
      <c r="D156" s="215"/>
      <c r="E156" s="215"/>
      <c r="F156" s="215"/>
      <c r="G156" s="215"/>
      <c r="H156" s="215"/>
      <c r="I156" s="214">
        <v>925.11</v>
      </c>
      <c r="J156" s="214">
        <v>965.81</v>
      </c>
      <c r="K156" s="214">
        <v>5962.91</v>
      </c>
      <c r="L156" s="214">
        <v>12283.59</v>
      </c>
      <c r="M156" s="215"/>
      <c r="N156" s="215"/>
      <c r="O156" s="268"/>
      <c r="P156" s="252"/>
    </row>
    <row r="157" spans="1:16" ht="56.25" x14ac:dyDescent="0.25">
      <c r="A157" s="116">
        <v>151</v>
      </c>
      <c r="B157" s="112" t="s">
        <v>1420</v>
      </c>
      <c r="C157" s="214">
        <v>1095612.42</v>
      </c>
      <c r="D157" s="215"/>
      <c r="E157" s="215"/>
      <c r="F157" s="215"/>
      <c r="G157" s="215"/>
      <c r="H157" s="215"/>
      <c r="I157" s="214">
        <v>50332.01</v>
      </c>
      <c r="J157" s="214">
        <v>52546.62</v>
      </c>
      <c r="K157" s="214">
        <v>324422.81</v>
      </c>
      <c r="L157" s="214">
        <v>668310.98</v>
      </c>
      <c r="M157" s="215"/>
      <c r="N157" s="215"/>
      <c r="O157" s="268"/>
      <c r="P157" s="252"/>
    </row>
    <row r="158" spans="1:16" ht="67.5" x14ac:dyDescent="0.25">
      <c r="A158" s="116">
        <v>152</v>
      </c>
      <c r="B158" s="119" t="s">
        <v>1421</v>
      </c>
      <c r="C158" s="216">
        <v>97285.84</v>
      </c>
      <c r="D158" s="217"/>
      <c r="E158" s="217"/>
      <c r="F158" s="217"/>
      <c r="G158" s="217"/>
      <c r="H158" s="217"/>
      <c r="I158" s="216">
        <v>4469.2700000000004</v>
      </c>
      <c r="J158" s="216">
        <v>4665.92</v>
      </c>
      <c r="K158" s="216">
        <v>28807.4</v>
      </c>
      <c r="L158" s="216">
        <v>59343.25</v>
      </c>
      <c r="M158" s="217"/>
      <c r="N158" s="217"/>
      <c r="O158" s="259"/>
      <c r="P158" s="316"/>
    </row>
    <row r="159" spans="1:16" ht="45" x14ac:dyDescent="0.25">
      <c r="A159" s="116">
        <v>153</v>
      </c>
      <c r="B159" s="274" t="s">
        <v>1546</v>
      </c>
      <c r="C159" s="253">
        <v>267279</v>
      </c>
      <c r="D159" s="252"/>
      <c r="E159" s="252"/>
      <c r="F159" s="252"/>
      <c r="G159" s="252"/>
      <c r="H159" s="252"/>
      <c r="I159" s="253"/>
      <c r="J159" s="253"/>
      <c r="K159" s="253"/>
      <c r="L159" s="253"/>
      <c r="M159" s="252">
        <v>89093</v>
      </c>
      <c r="N159" s="252">
        <v>89093</v>
      </c>
      <c r="O159" s="252">
        <v>89093</v>
      </c>
      <c r="P159" s="252"/>
    </row>
    <row r="160" spans="1:16" ht="33.75" x14ac:dyDescent="0.25">
      <c r="A160" s="116">
        <v>154</v>
      </c>
      <c r="B160" s="274" t="s">
        <v>1550</v>
      </c>
      <c r="C160" s="253">
        <f>P160</f>
        <v>1456</v>
      </c>
      <c r="D160" s="252"/>
      <c r="E160" s="252"/>
      <c r="F160" s="252"/>
      <c r="G160" s="252"/>
      <c r="H160" s="252"/>
      <c r="I160" s="253"/>
      <c r="J160" s="253"/>
      <c r="K160" s="253"/>
      <c r="L160" s="253"/>
      <c r="M160" s="252"/>
      <c r="N160" s="252"/>
      <c r="O160" s="252"/>
      <c r="P160" s="252">
        <v>1456</v>
      </c>
    </row>
    <row r="161" spans="1:17" ht="33.75" x14ac:dyDescent="0.25">
      <c r="A161" s="116">
        <v>155</v>
      </c>
      <c r="B161" s="274" t="s">
        <v>1551</v>
      </c>
      <c r="C161" s="253">
        <f t="shared" ref="C161:C164" si="3">P161</f>
        <v>240</v>
      </c>
      <c r="D161" s="252"/>
      <c r="E161" s="252"/>
      <c r="F161" s="252"/>
      <c r="G161" s="252"/>
      <c r="H161" s="252"/>
      <c r="I161" s="253"/>
      <c r="J161" s="253"/>
      <c r="K161" s="253"/>
      <c r="L161" s="253"/>
      <c r="M161" s="252"/>
      <c r="N161" s="252"/>
      <c r="O161" s="252"/>
      <c r="P161" s="252">
        <v>240</v>
      </c>
    </row>
    <row r="162" spans="1:17" ht="33.75" x14ac:dyDescent="0.25">
      <c r="A162" s="116">
        <v>156</v>
      </c>
      <c r="B162" s="274" t="s">
        <v>1552</v>
      </c>
      <c r="C162" s="253">
        <f t="shared" si="3"/>
        <v>458</v>
      </c>
      <c r="D162" s="252"/>
      <c r="E162" s="252"/>
      <c r="F162" s="252"/>
      <c r="G162" s="252"/>
      <c r="H162" s="252"/>
      <c r="I162" s="253"/>
      <c r="J162" s="253"/>
      <c r="K162" s="253"/>
      <c r="L162" s="253"/>
      <c r="M162" s="252"/>
      <c r="N162" s="252"/>
      <c r="O162" s="252"/>
      <c r="P162" s="252">
        <v>458</v>
      </c>
    </row>
    <row r="163" spans="1:17" ht="33.75" x14ac:dyDescent="0.25">
      <c r="A163" s="116">
        <v>157</v>
      </c>
      <c r="B163" s="274" t="s">
        <v>1553</v>
      </c>
      <c r="C163" s="253">
        <f t="shared" si="3"/>
        <v>454</v>
      </c>
      <c r="D163" s="252"/>
      <c r="E163" s="252"/>
      <c r="F163" s="252"/>
      <c r="G163" s="252"/>
      <c r="H163" s="252"/>
      <c r="I163" s="253"/>
      <c r="J163" s="253"/>
      <c r="K163" s="253"/>
      <c r="L163" s="253"/>
      <c r="M163" s="252"/>
      <c r="N163" s="252"/>
      <c r="O163" s="252"/>
      <c r="P163" s="252">
        <v>454</v>
      </c>
    </row>
    <row r="164" spans="1:17" ht="33.75" x14ac:dyDescent="0.25">
      <c r="A164" s="116">
        <v>158</v>
      </c>
      <c r="B164" s="274" t="s">
        <v>1554</v>
      </c>
      <c r="C164" s="253">
        <f t="shared" si="3"/>
        <v>552</v>
      </c>
      <c r="D164" s="252"/>
      <c r="E164" s="252"/>
      <c r="F164" s="252"/>
      <c r="G164" s="252"/>
      <c r="H164" s="252"/>
      <c r="I164" s="253"/>
      <c r="J164" s="253"/>
      <c r="K164" s="253"/>
      <c r="L164" s="253"/>
      <c r="M164" s="252"/>
      <c r="N164" s="252"/>
      <c r="O164" s="252"/>
      <c r="P164" s="252">
        <v>552</v>
      </c>
      <c r="Q164" s="221"/>
    </row>
    <row r="165" spans="1:17" ht="15" customHeight="1" x14ac:dyDescent="0.25">
      <c r="A165" s="404" t="s">
        <v>665</v>
      </c>
      <c r="B165" s="398"/>
      <c r="C165" s="398"/>
      <c r="D165" s="398"/>
      <c r="E165" s="398"/>
      <c r="F165" s="398"/>
      <c r="G165" s="398"/>
      <c r="H165" s="398"/>
      <c r="I165" s="398"/>
      <c r="J165" s="398"/>
      <c r="K165" s="398"/>
      <c r="L165" s="398"/>
      <c r="M165" s="398"/>
      <c r="N165" s="398"/>
      <c r="O165" s="398"/>
      <c r="P165" s="405"/>
    </row>
    <row r="166" spans="1:17" ht="22.5" x14ac:dyDescent="0.25">
      <c r="A166" s="114">
        <v>159</v>
      </c>
      <c r="B166" s="112" t="s">
        <v>1422</v>
      </c>
      <c r="C166" s="214">
        <v>0</v>
      </c>
      <c r="D166" s="215"/>
      <c r="E166" s="215"/>
      <c r="F166" s="215"/>
      <c r="G166" s="215"/>
      <c r="H166" s="215"/>
      <c r="I166" s="214">
        <v>0</v>
      </c>
      <c r="J166" s="214">
        <v>0</v>
      </c>
      <c r="K166" s="214">
        <v>0</v>
      </c>
      <c r="L166" s="214">
        <v>0</v>
      </c>
      <c r="M166" s="215"/>
      <c r="N166" s="215"/>
      <c r="O166" s="268"/>
      <c r="P166" s="252"/>
    </row>
    <row r="167" spans="1:17" ht="45" x14ac:dyDescent="0.25">
      <c r="A167" s="116">
        <v>160</v>
      </c>
      <c r="B167" s="112" t="s">
        <v>1423</v>
      </c>
      <c r="C167" s="214">
        <v>61636.58</v>
      </c>
      <c r="D167" s="215"/>
      <c r="E167" s="215"/>
      <c r="F167" s="215"/>
      <c r="G167" s="215"/>
      <c r="H167" s="215"/>
      <c r="I167" s="214">
        <v>2831.56</v>
      </c>
      <c r="J167" s="214">
        <v>2956.15</v>
      </c>
      <c r="K167" s="214">
        <v>18251.259999999998</v>
      </c>
      <c r="L167" s="214">
        <v>37597.61</v>
      </c>
      <c r="M167" s="215"/>
      <c r="N167" s="215"/>
      <c r="O167" s="268"/>
      <c r="P167" s="252"/>
    </row>
    <row r="168" spans="1:17" ht="45" x14ac:dyDescent="0.25">
      <c r="A168" s="114">
        <v>161</v>
      </c>
      <c r="B168" s="112" t="s">
        <v>1424</v>
      </c>
      <c r="C168" s="214">
        <v>1646285.48</v>
      </c>
      <c r="D168" s="215"/>
      <c r="E168" s="215"/>
      <c r="F168" s="215"/>
      <c r="G168" s="215"/>
      <c r="H168" s="215"/>
      <c r="I168" s="214">
        <v>75629.710000000006</v>
      </c>
      <c r="J168" s="214">
        <v>78957.42</v>
      </c>
      <c r="K168" s="214">
        <v>487483.12</v>
      </c>
      <c r="L168" s="214">
        <v>1004215.23</v>
      </c>
      <c r="M168" s="215"/>
      <c r="N168" s="215"/>
      <c r="O168" s="268"/>
      <c r="P168" s="252"/>
    </row>
    <row r="169" spans="1:17" ht="33.75" x14ac:dyDescent="0.25">
      <c r="A169" s="116">
        <v>162</v>
      </c>
      <c r="B169" s="112" t="s">
        <v>1425</v>
      </c>
      <c r="C169" s="214">
        <v>67126.83</v>
      </c>
      <c r="D169" s="215"/>
      <c r="E169" s="215"/>
      <c r="F169" s="215"/>
      <c r="G169" s="215"/>
      <c r="H169" s="215"/>
      <c r="I169" s="214">
        <v>3083.78</v>
      </c>
      <c r="J169" s="214">
        <v>3219.47</v>
      </c>
      <c r="K169" s="214">
        <v>19876.990000000002</v>
      </c>
      <c r="L169" s="214">
        <v>40946.589999999997</v>
      </c>
      <c r="M169" s="215"/>
      <c r="N169" s="215"/>
      <c r="O169" s="268"/>
      <c r="P169" s="252"/>
    </row>
    <row r="170" spans="1:17" ht="45" x14ac:dyDescent="0.25">
      <c r="A170" s="114">
        <v>163</v>
      </c>
      <c r="B170" s="112" t="s">
        <v>1426</v>
      </c>
      <c r="C170" s="214">
        <v>1076047.9099999999</v>
      </c>
      <c r="D170" s="215"/>
      <c r="E170" s="215"/>
      <c r="F170" s="215"/>
      <c r="G170" s="215"/>
      <c r="H170" s="215"/>
      <c r="I170" s="214">
        <v>49433.22</v>
      </c>
      <c r="J170" s="214">
        <v>51608.28</v>
      </c>
      <c r="K170" s="214">
        <v>318629.53999999998</v>
      </c>
      <c r="L170" s="214">
        <v>656376.86</v>
      </c>
      <c r="M170" s="215"/>
      <c r="N170" s="215"/>
      <c r="O170" s="268"/>
      <c r="P170" s="252"/>
    </row>
    <row r="171" spans="1:17" ht="67.5" x14ac:dyDescent="0.25">
      <c r="A171" s="116">
        <v>164</v>
      </c>
      <c r="B171" s="112" t="s">
        <v>1427</v>
      </c>
      <c r="C171" s="214">
        <v>215209.58</v>
      </c>
      <c r="D171" s="215"/>
      <c r="E171" s="215"/>
      <c r="F171" s="215"/>
      <c r="G171" s="215"/>
      <c r="H171" s="215"/>
      <c r="I171" s="214">
        <v>9886.64</v>
      </c>
      <c r="J171" s="214">
        <v>10321.66</v>
      </c>
      <c r="K171" s="214">
        <v>63725.91</v>
      </c>
      <c r="L171" s="214">
        <v>131275.37</v>
      </c>
      <c r="M171" s="215"/>
      <c r="N171" s="215"/>
      <c r="O171" s="268"/>
      <c r="P171" s="252"/>
    </row>
    <row r="172" spans="1:17" ht="78.75" x14ac:dyDescent="0.25">
      <c r="A172" s="114">
        <v>165</v>
      </c>
      <c r="B172" s="112" t="s">
        <v>1428</v>
      </c>
      <c r="C172" s="214">
        <v>0</v>
      </c>
      <c r="D172" s="215"/>
      <c r="E172" s="215"/>
      <c r="F172" s="215"/>
      <c r="G172" s="215"/>
      <c r="H172" s="215"/>
      <c r="I172" s="214">
        <v>0</v>
      </c>
      <c r="J172" s="214">
        <v>0</v>
      </c>
      <c r="K172" s="214">
        <v>0</v>
      </c>
      <c r="L172" s="214">
        <v>0</v>
      </c>
      <c r="M172" s="215"/>
      <c r="N172" s="215"/>
      <c r="O172" s="268"/>
      <c r="P172" s="252"/>
    </row>
    <row r="173" spans="1:17" ht="56.25" x14ac:dyDescent="0.25">
      <c r="A173" s="116">
        <v>166</v>
      </c>
      <c r="B173" s="119" t="s">
        <v>1118</v>
      </c>
      <c r="C173" s="216">
        <v>465675.00388999999</v>
      </c>
      <c r="D173" s="217"/>
      <c r="E173" s="217"/>
      <c r="F173" s="217">
        <v>125559.75568000006</v>
      </c>
      <c r="G173" s="217">
        <v>320508.76703000005</v>
      </c>
      <c r="H173" s="217">
        <v>19606.481179999999</v>
      </c>
      <c r="I173" s="216"/>
      <c r="J173" s="216"/>
      <c r="K173" s="216"/>
      <c r="L173" s="216"/>
      <c r="M173" s="217"/>
      <c r="N173" s="217"/>
      <c r="O173" s="259"/>
      <c r="P173" s="252"/>
    </row>
    <row r="174" spans="1:17" ht="22.5" x14ac:dyDescent="0.25">
      <c r="A174" s="114">
        <v>167</v>
      </c>
      <c r="B174" s="112" t="s">
        <v>1429</v>
      </c>
      <c r="C174" s="214">
        <v>17258.240000000002</v>
      </c>
      <c r="D174" s="215"/>
      <c r="E174" s="215"/>
      <c r="F174" s="215"/>
      <c r="G174" s="215"/>
      <c r="H174" s="215"/>
      <c r="I174" s="214">
        <v>792.84</v>
      </c>
      <c r="J174" s="214">
        <v>827.72</v>
      </c>
      <c r="K174" s="214">
        <v>5110.3500000000004</v>
      </c>
      <c r="L174" s="214">
        <v>10527.33</v>
      </c>
      <c r="M174" s="215"/>
      <c r="N174" s="215"/>
      <c r="O174" s="268"/>
      <c r="P174" s="252"/>
    </row>
    <row r="175" spans="1:17" ht="33.75" x14ac:dyDescent="0.25">
      <c r="A175" s="116">
        <v>168</v>
      </c>
      <c r="B175" s="112" t="s">
        <v>1430</v>
      </c>
      <c r="C175" s="214">
        <v>5547.29</v>
      </c>
      <c r="D175" s="215"/>
      <c r="E175" s="215"/>
      <c r="F175" s="215"/>
      <c r="G175" s="215"/>
      <c r="H175" s="215"/>
      <c r="I175" s="214">
        <v>254.84</v>
      </c>
      <c r="J175" s="214">
        <v>266.05</v>
      </c>
      <c r="K175" s="214">
        <v>1642.61</v>
      </c>
      <c r="L175" s="214">
        <v>3383.78</v>
      </c>
      <c r="M175" s="215"/>
      <c r="N175" s="215"/>
      <c r="O175" s="268"/>
      <c r="P175" s="252"/>
    </row>
    <row r="176" spans="1:17" ht="67.5" x14ac:dyDescent="0.25">
      <c r="A176" s="114">
        <v>169</v>
      </c>
      <c r="B176" s="112" t="s">
        <v>1431</v>
      </c>
      <c r="C176" s="214">
        <v>9861.85</v>
      </c>
      <c r="D176" s="215"/>
      <c r="E176" s="215"/>
      <c r="F176" s="215"/>
      <c r="G176" s="215"/>
      <c r="H176" s="215"/>
      <c r="I176" s="214">
        <v>453.05</v>
      </c>
      <c r="J176" s="214">
        <v>472.98</v>
      </c>
      <c r="K176" s="214">
        <v>2920.2</v>
      </c>
      <c r="L176" s="214">
        <v>6015.62</v>
      </c>
      <c r="M176" s="215"/>
      <c r="N176" s="215"/>
      <c r="O176" s="268"/>
      <c r="P176" s="252"/>
    </row>
    <row r="177" spans="1:16" ht="56.25" x14ac:dyDescent="0.25">
      <c r="A177" s="116">
        <v>170</v>
      </c>
      <c r="B177" s="112" t="s">
        <v>1432</v>
      </c>
      <c r="C177" s="214">
        <v>10478.219999999999</v>
      </c>
      <c r="D177" s="215"/>
      <c r="E177" s="215"/>
      <c r="F177" s="215"/>
      <c r="G177" s="215"/>
      <c r="H177" s="215"/>
      <c r="I177" s="214">
        <v>481.37</v>
      </c>
      <c r="J177" s="214">
        <v>502.55</v>
      </c>
      <c r="K177" s="214">
        <v>3102.71</v>
      </c>
      <c r="L177" s="214">
        <v>6391.59</v>
      </c>
      <c r="M177" s="215"/>
      <c r="N177" s="215"/>
      <c r="O177" s="268"/>
      <c r="P177" s="252"/>
    </row>
    <row r="178" spans="1:16" ht="56.25" x14ac:dyDescent="0.25">
      <c r="A178" s="114">
        <v>171</v>
      </c>
      <c r="B178" s="112" t="s">
        <v>1433</v>
      </c>
      <c r="C178" s="214">
        <v>10478.219999999999</v>
      </c>
      <c r="D178" s="215"/>
      <c r="E178" s="215"/>
      <c r="F178" s="215"/>
      <c r="G178" s="215"/>
      <c r="H178" s="215"/>
      <c r="I178" s="214">
        <v>481.37</v>
      </c>
      <c r="J178" s="214">
        <v>502.55</v>
      </c>
      <c r="K178" s="214">
        <v>3102.71</v>
      </c>
      <c r="L178" s="214">
        <v>6391.59</v>
      </c>
      <c r="M178" s="215"/>
      <c r="N178" s="215"/>
      <c r="O178" s="268"/>
      <c r="P178" s="252"/>
    </row>
    <row r="179" spans="1:16" ht="45" x14ac:dyDescent="0.25">
      <c r="A179" s="116">
        <v>172</v>
      </c>
      <c r="B179" s="112" t="s">
        <v>1434</v>
      </c>
      <c r="C179" s="214">
        <v>5127.5</v>
      </c>
      <c r="D179" s="215"/>
      <c r="E179" s="215"/>
      <c r="F179" s="215"/>
      <c r="G179" s="215"/>
      <c r="H179" s="215"/>
      <c r="I179" s="214">
        <v>235.56</v>
      </c>
      <c r="J179" s="214">
        <v>245.92</v>
      </c>
      <c r="K179" s="214">
        <v>1518.31</v>
      </c>
      <c r="L179" s="214">
        <v>3127.71</v>
      </c>
      <c r="M179" s="215"/>
      <c r="N179" s="215"/>
      <c r="O179" s="268"/>
      <c r="P179" s="252"/>
    </row>
    <row r="180" spans="1:16" ht="33.75" x14ac:dyDescent="0.25">
      <c r="A180" s="114">
        <v>173</v>
      </c>
      <c r="B180" s="119" t="s">
        <v>1119</v>
      </c>
      <c r="C180" s="216">
        <v>7396.39</v>
      </c>
      <c r="D180" s="217"/>
      <c r="E180" s="217"/>
      <c r="F180" s="217"/>
      <c r="G180" s="217"/>
      <c r="H180" s="217"/>
      <c r="I180" s="216">
        <v>339.79</v>
      </c>
      <c r="J180" s="216">
        <v>354.74</v>
      </c>
      <c r="K180" s="216">
        <v>2190.15</v>
      </c>
      <c r="L180" s="216">
        <v>4511.71</v>
      </c>
      <c r="M180" s="217"/>
      <c r="N180" s="217"/>
      <c r="O180" s="259"/>
      <c r="P180" s="252"/>
    </row>
    <row r="181" spans="1:16" ht="56.25" x14ac:dyDescent="0.25">
      <c r="A181" s="116">
        <v>174</v>
      </c>
      <c r="B181" s="113" t="s">
        <v>1143</v>
      </c>
      <c r="C181" s="214">
        <v>8629.1200000000008</v>
      </c>
      <c r="D181" s="215"/>
      <c r="E181" s="215"/>
      <c r="F181" s="215"/>
      <c r="G181" s="215"/>
      <c r="H181" s="215"/>
      <c r="I181" s="214">
        <v>396.42</v>
      </c>
      <c r="J181" s="214">
        <v>413.86</v>
      </c>
      <c r="K181" s="214">
        <v>2555.1799999999998</v>
      </c>
      <c r="L181" s="214">
        <v>5263.66</v>
      </c>
      <c r="M181" s="215"/>
      <c r="N181" s="215"/>
      <c r="O181" s="268"/>
      <c r="P181" s="252"/>
    </row>
    <row r="182" spans="1:16" ht="45" x14ac:dyDescent="0.25">
      <c r="A182" s="114">
        <v>175</v>
      </c>
      <c r="B182" s="112" t="s">
        <v>1435</v>
      </c>
      <c r="C182" s="214">
        <v>43145.61</v>
      </c>
      <c r="D182" s="215"/>
      <c r="E182" s="215"/>
      <c r="F182" s="215"/>
      <c r="G182" s="215"/>
      <c r="H182" s="215"/>
      <c r="I182" s="214">
        <v>1982.09</v>
      </c>
      <c r="J182" s="214">
        <v>2069.3000000000002</v>
      </c>
      <c r="K182" s="214">
        <v>12775.89</v>
      </c>
      <c r="L182" s="214">
        <v>26318.32</v>
      </c>
      <c r="M182" s="215"/>
      <c r="N182" s="215"/>
      <c r="O182" s="268"/>
      <c r="P182" s="252"/>
    </row>
    <row r="183" spans="1:16" ht="45" x14ac:dyDescent="0.25">
      <c r="A183" s="116">
        <v>176</v>
      </c>
      <c r="B183" s="113" t="s">
        <v>1144</v>
      </c>
      <c r="C183" s="214">
        <v>0</v>
      </c>
      <c r="D183" s="215"/>
      <c r="E183" s="215"/>
      <c r="F183" s="215"/>
      <c r="G183" s="215"/>
      <c r="H183" s="215"/>
      <c r="I183" s="214">
        <v>0</v>
      </c>
      <c r="J183" s="214">
        <v>0</v>
      </c>
      <c r="K183" s="214">
        <v>0</v>
      </c>
      <c r="L183" s="214">
        <v>0</v>
      </c>
      <c r="M183" s="215"/>
      <c r="N183" s="215"/>
      <c r="O183" s="268"/>
      <c r="P183" s="252"/>
    </row>
    <row r="184" spans="1:16" ht="90" x14ac:dyDescent="0.25">
      <c r="A184" s="114">
        <v>177</v>
      </c>
      <c r="B184" s="112" t="s">
        <v>1436</v>
      </c>
      <c r="C184" s="214">
        <v>0</v>
      </c>
      <c r="D184" s="215"/>
      <c r="E184" s="215"/>
      <c r="F184" s="215"/>
      <c r="G184" s="215"/>
      <c r="H184" s="215"/>
      <c r="I184" s="214">
        <v>0</v>
      </c>
      <c r="J184" s="214">
        <v>0</v>
      </c>
      <c r="K184" s="214">
        <v>0</v>
      </c>
      <c r="L184" s="214">
        <v>0</v>
      </c>
      <c r="M184" s="215"/>
      <c r="N184" s="215"/>
      <c r="O184" s="268"/>
      <c r="P184" s="252"/>
    </row>
    <row r="185" spans="1:16" ht="135" x14ac:dyDescent="0.25">
      <c r="A185" s="116">
        <v>178</v>
      </c>
      <c r="B185" s="119" t="s">
        <v>1120</v>
      </c>
      <c r="C185" s="216">
        <v>0</v>
      </c>
      <c r="D185" s="217"/>
      <c r="E185" s="217"/>
      <c r="F185" s="217"/>
      <c r="G185" s="217"/>
      <c r="H185" s="217"/>
      <c r="I185" s="216">
        <v>0</v>
      </c>
      <c r="J185" s="216">
        <v>0</v>
      </c>
      <c r="K185" s="216">
        <v>0</v>
      </c>
      <c r="L185" s="216">
        <v>0</v>
      </c>
      <c r="M185" s="217"/>
      <c r="N185" s="217"/>
      <c r="O185" s="259"/>
      <c r="P185" s="252"/>
    </row>
    <row r="186" spans="1:16" ht="45" x14ac:dyDescent="0.25">
      <c r="A186" s="114">
        <v>179</v>
      </c>
      <c r="B186" s="112" t="s">
        <v>1437</v>
      </c>
      <c r="C186" s="214">
        <v>0</v>
      </c>
      <c r="D186" s="215"/>
      <c r="E186" s="215"/>
      <c r="F186" s="215"/>
      <c r="G186" s="215"/>
      <c r="H186" s="215"/>
      <c r="I186" s="214">
        <v>0</v>
      </c>
      <c r="J186" s="214">
        <v>0</v>
      </c>
      <c r="K186" s="214">
        <v>0</v>
      </c>
      <c r="L186" s="214">
        <v>0</v>
      </c>
      <c r="M186" s="215"/>
      <c r="N186" s="215"/>
      <c r="O186" s="268"/>
      <c r="P186" s="252"/>
    </row>
    <row r="187" spans="1:16" ht="45" x14ac:dyDescent="0.25">
      <c r="A187" s="116">
        <v>180</v>
      </c>
      <c r="B187" s="112" t="s">
        <v>1438</v>
      </c>
      <c r="C187" s="214">
        <v>195645.07</v>
      </c>
      <c r="D187" s="215"/>
      <c r="E187" s="215"/>
      <c r="F187" s="215"/>
      <c r="G187" s="215"/>
      <c r="H187" s="215"/>
      <c r="I187" s="214">
        <v>8987.86</v>
      </c>
      <c r="J187" s="214">
        <v>9383.32</v>
      </c>
      <c r="K187" s="214">
        <v>57932.639999999999</v>
      </c>
      <c r="L187" s="214">
        <v>119341.25</v>
      </c>
      <c r="M187" s="215"/>
      <c r="N187" s="215"/>
      <c r="O187" s="268"/>
      <c r="P187" s="252"/>
    </row>
    <row r="188" spans="1:16" ht="33.75" x14ac:dyDescent="0.25">
      <c r="A188" s="114">
        <v>181</v>
      </c>
      <c r="B188" s="112" t="s">
        <v>1439</v>
      </c>
      <c r="C188" s="214">
        <v>30818.29</v>
      </c>
      <c r="D188" s="215"/>
      <c r="E188" s="215"/>
      <c r="F188" s="215"/>
      <c r="G188" s="215"/>
      <c r="H188" s="215"/>
      <c r="I188" s="214">
        <v>1415.78</v>
      </c>
      <c r="J188" s="214">
        <v>1478.07</v>
      </c>
      <c r="K188" s="214">
        <v>9125.6299999999992</v>
      </c>
      <c r="L188" s="214">
        <v>18798.8</v>
      </c>
      <c r="M188" s="215"/>
      <c r="N188" s="215"/>
      <c r="O188" s="268"/>
      <c r="P188" s="252"/>
    </row>
    <row r="189" spans="1:16" ht="56.25" x14ac:dyDescent="0.25">
      <c r="A189" s="116">
        <v>182</v>
      </c>
      <c r="B189" s="112" t="s">
        <v>1440</v>
      </c>
      <c r="C189" s="214">
        <v>626064.24</v>
      </c>
      <c r="D189" s="215"/>
      <c r="E189" s="215"/>
      <c r="F189" s="215"/>
      <c r="G189" s="215"/>
      <c r="H189" s="215"/>
      <c r="I189" s="214">
        <v>28761.15</v>
      </c>
      <c r="J189" s="214">
        <v>30026.639999999999</v>
      </c>
      <c r="K189" s="214">
        <v>185384.46</v>
      </c>
      <c r="L189" s="214">
        <v>381891.99</v>
      </c>
      <c r="M189" s="215"/>
      <c r="N189" s="215"/>
      <c r="O189" s="268"/>
      <c r="P189" s="252"/>
    </row>
    <row r="190" spans="1:16" ht="56.25" x14ac:dyDescent="0.25">
      <c r="A190" s="114">
        <v>183</v>
      </c>
      <c r="B190" s="112" t="s">
        <v>1441</v>
      </c>
      <c r="C190" s="214">
        <v>40063.78</v>
      </c>
      <c r="D190" s="215"/>
      <c r="E190" s="215"/>
      <c r="F190" s="215"/>
      <c r="G190" s="215"/>
      <c r="H190" s="215"/>
      <c r="I190" s="214">
        <v>1840.51</v>
      </c>
      <c r="J190" s="214">
        <v>1921.5</v>
      </c>
      <c r="K190" s="214">
        <v>11863.32</v>
      </c>
      <c r="L190" s="214">
        <v>24438.44</v>
      </c>
      <c r="M190" s="215"/>
      <c r="N190" s="215"/>
      <c r="O190" s="268"/>
      <c r="P190" s="252"/>
    </row>
    <row r="191" spans="1:16" ht="33.75" x14ac:dyDescent="0.25">
      <c r="A191" s="116">
        <v>184</v>
      </c>
      <c r="B191" s="112" t="s">
        <v>1442</v>
      </c>
      <c r="C191" s="214">
        <v>36981.949999999997</v>
      </c>
      <c r="D191" s="215"/>
      <c r="E191" s="215"/>
      <c r="F191" s="215"/>
      <c r="G191" s="215"/>
      <c r="H191" s="215"/>
      <c r="I191" s="214">
        <v>1698.94</v>
      </c>
      <c r="J191" s="214">
        <v>1773.69</v>
      </c>
      <c r="K191" s="214">
        <v>10950.76</v>
      </c>
      <c r="L191" s="214">
        <v>22558.560000000001</v>
      </c>
      <c r="M191" s="215"/>
      <c r="N191" s="215"/>
      <c r="O191" s="268"/>
      <c r="P191" s="252"/>
    </row>
    <row r="192" spans="1:16" ht="45" x14ac:dyDescent="0.25">
      <c r="A192" s="114">
        <v>185</v>
      </c>
      <c r="B192" s="112" t="s">
        <v>1443</v>
      </c>
      <c r="C192" s="214">
        <v>24654.63</v>
      </c>
      <c r="D192" s="215"/>
      <c r="E192" s="215"/>
      <c r="F192" s="215"/>
      <c r="G192" s="215"/>
      <c r="H192" s="215"/>
      <c r="I192" s="214">
        <v>1132.6199999999999</v>
      </c>
      <c r="J192" s="214">
        <v>1182.46</v>
      </c>
      <c r="K192" s="214">
        <v>7300.51</v>
      </c>
      <c r="L192" s="214">
        <v>15039.04</v>
      </c>
      <c r="M192" s="215"/>
      <c r="N192" s="215"/>
      <c r="O192" s="268"/>
      <c r="P192" s="252"/>
    </row>
    <row r="193" spans="1:16" ht="45" x14ac:dyDescent="0.25">
      <c r="A193" s="116">
        <v>186</v>
      </c>
      <c r="B193" s="119" t="s">
        <v>1121</v>
      </c>
      <c r="C193" s="216">
        <v>43145.61</v>
      </c>
      <c r="D193" s="217"/>
      <c r="E193" s="217"/>
      <c r="F193" s="217"/>
      <c r="G193" s="217"/>
      <c r="H193" s="217"/>
      <c r="I193" s="216">
        <v>1982.09</v>
      </c>
      <c r="J193" s="216">
        <v>2069.3000000000002</v>
      </c>
      <c r="K193" s="216">
        <v>12775.89</v>
      </c>
      <c r="L193" s="216">
        <v>26318.32</v>
      </c>
      <c r="M193" s="217"/>
      <c r="N193" s="217"/>
      <c r="O193" s="259"/>
      <c r="P193" s="252"/>
    </row>
    <row r="194" spans="1:16" ht="45" x14ac:dyDescent="0.25">
      <c r="A194" s="114">
        <v>187</v>
      </c>
      <c r="B194" s="113" t="s">
        <v>1145</v>
      </c>
      <c r="C194" s="214">
        <v>73963.899999999994</v>
      </c>
      <c r="D194" s="215"/>
      <c r="E194" s="215"/>
      <c r="F194" s="215"/>
      <c r="G194" s="215"/>
      <c r="H194" s="215"/>
      <c r="I194" s="214">
        <v>3397.87</v>
      </c>
      <c r="J194" s="214">
        <v>3547.38</v>
      </c>
      <c r="K194" s="214">
        <v>21901.52</v>
      </c>
      <c r="L194" s="214">
        <v>45117.13</v>
      </c>
      <c r="M194" s="215"/>
      <c r="N194" s="215"/>
      <c r="O194" s="268"/>
      <c r="P194" s="252"/>
    </row>
    <row r="195" spans="1:16" ht="56.25" x14ac:dyDescent="0.25">
      <c r="A195" s="116">
        <v>188</v>
      </c>
      <c r="B195" s="113" t="s">
        <v>1146</v>
      </c>
      <c r="C195" s="214">
        <v>234774.09</v>
      </c>
      <c r="D195" s="215"/>
      <c r="E195" s="215"/>
      <c r="F195" s="215"/>
      <c r="G195" s="215"/>
      <c r="H195" s="215"/>
      <c r="I195" s="214">
        <v>10785.43</v>
      </c>
      <c r="J195" s="214">
        <v>11259.99</v>
      </c>
      <c r="K195" s="214">
        <v>69519.17</v>
      </c>
      <c r="L195" s="214">
        <v>143209.5</v>
      </c>
      <c r="M195" s="215"/>
      <c r="N195" s="215"/>
      <c r="O195" s="268"/>
      <c r="P195" s="252"/>
    </row>
    <row r="196" spans="1:16" ht="56.25" x14ac:dyDescent="0.25">
      <c r="A196" s="114">
        <v>189</v>
      </c>
      <c r="B196" s="113" t="s">
        <v>1147</v>
      </c>
      <c r="C196" s="214">
        <v>117387.04</v>
      </c>
      <c r="D196" s="215"/>
      <c r="E196" s="215"/>
      <c r="F196" s="215"/>
      <c r="G196" s="215"/>
      <c r="H196" s="215"/>
      <c r="I196" s="214">
        <v>5392.72</v>
      </c>
      <c r="J196" s="214">
        <v>5629.99</v>
      </c>
      <c r="K196" s="214">
        <v>34759.589999999997</v>
      </c>
      <c r="L196" s="214">
        <v>71604.75</v>
      </c>
      <c r="M196" s="215"/>
      <c r="N196" s="215"/>
      <c r="O196" s="268"/>
      <c r="P196" s="252"/>
    </row>
    <row r="197" spans="1:16" ht="56.25" x14ac:dyDescent="0.25">
      <c r="A197" s="116">
        <v>190</v>
      </c>
      <c r="B197" s="112" t="s">
        <v>1444</v>
      </c>
      <c r="C197" s="214">
        <v>78258.03</v>
      </c>
      <c r="D197" s="215"/>
      <c r="E197" s="215"/>
      <c r="F197" s="215"/>
      <c r="G197" s="215"/>
      <c r="H197" s="215"/>
      <c r="I197" s="214">
        <v>3595.14</v>
      </c>
      <c r="J197" s="214">
        <v>3753.33</v>
      </c>
      <c r="K197" s="214">
        <v>23173.06</v>
      </c>
      <c r="L197" s="214">
        <v>47736.5</v>
      </c>
      <c r="M197" s="215"/>
      <c r="N197" s="215"/>
      <c r="O197" s="268"/>
      <c r="P197" s="252"/>
    </row>
    <row r="198" spans="1:16" ht="33.75" x14ac:dyDescent="0.25">
      <c r="A198" s="114">
        <v>191</v>
      </c>
      <c r="B198" s="112" t="s">
        <v>1445</v>
      </c>
      <c r="C198" s="214">
        <v>587359.75</v>
      </c>
      <c r="D198" s="215"/>
      <c r="E198" s="215"/>
      <c r="F198" s="215"/>
      <c r="G198" s="215"/>
      <c r="H198" s="215"/>
      <c r="I198" s="214">
        <v>26983.08</v>
      </c>
      <c r="J198" s="214">
        <v>28170.33</v>
      </c>
      <c r="K198" s="214">
        <v>173923.64</v>
      </c>
      <c r="L198" s="214">
        <v>358282.7</v>
      </c>
      <c r="M198" s="215"/>
      <c r="N198" s="215"/>
      <c r="O198" s="268"/>
      <c r="P198" s="252"/>
    </row>
    <row r="199" spans="1:16" ht="78.75" x14ac:dyDescent="0.25">
      <c r="A199" s="116">
        <v>192</v>
      </c>
      <c r="B199" s="112" t="s">
        <v>1446</v>
      </c>
      <c r="C199" s="214">
        <v>55472.92</v>
      </c>
      <c r="D199" s="215"/>
      <c r="E199" s="215"/>
      <c r="F199" s="215"/>
      <c r="G199" s="215"/>
      <c r="H199" s="215"/>
      <c r="I199" s="214">
        <v>2548.4</v>
      </c>
      <c r="J199" s="214">
        <v>2660.53</v>
      </c>
      <c r="K199" s="214">
        <v>16426.14</v>
      </c>
      <c r="L199" s="214">
        <v>33837.839999999997</v>
      </c>
      <c r="M199" s="215"/>
      <c r="N199" s="215"/>
      <c r="O199" s="268"/>
      <c r="P199" s="252"/>
    </row>
    <row r="200" spans="1:16" ht="33.75" x14ac:dyDescent="0.25">
      <c r="A200" s="114">
        <v>193</v>
      </c>
      <c r="B200" s="119" t="s">
        <v>1122</v>
      </c>
      <c r="C200" s="216">
        <v>486669.51</v>
      </c>
      <c r="D200" s="217"/>
      <c r="E200" s="217"/>
      <c r="F200" s="217"/>
      <c r="G200" s="217"/>
      <c r="H200" s="217"/>
      <c r="I200" s="216">
        <v>22357.41</v>
      </c>
      <c r="J200" s="216">
        <v>23341.13</v>
      </c>
      <c r="K200" s="216">
        <v>144108.16</v>
      </c>
      <c r="L200" s="216">
        <v>296862.81</v>
      </c>
      <c r="M200" s="217"/>
      <c r="N200" s="217"/>
      <c r="O200" s="259"/>
      <c r="P200" s="252"/>
    </row>
    <row r="201" spans="1:16" ht="56.25" x14ac:dyDescent="0.25">
      <c r="A201" s="116">
        <v>194</v>
      </c>
      <c r="B201" s="112" t="s">
        <v>1447</v>
      </c>
      <c r="C201" s="214">
        <v>100690.24000000001</v>
      </c>
      <c r="D201" s="215"/>
      <c r="E201" s="215"/>
      <c r="F201" s="215"/>
      <c r="G201" s="215"/>
      <c r="H201" s="215"/>
      <c r="I201" s="214">
        <v>4625.67</v>
      </c>
      <c r="J201" s="214">
        <v>4829.2</v>
      </c>
      <c r="K201" s="214">
        <v>29815.48</v>
      </c>
      <c r="L201" s="214">
        <v>61419.89</v>
      </c>
      <c r="M201" s="215"/>
      <c r="N201" s="215"/>
      <c r="O201" s="268"/>
      <c r="P201" s="252"/>
    </row>
    <row r="202" spans="1:16" ht="112.5" x14ac:dyDescent="0.25">
      <c r="A202" s="114">
        <v>195</v>
      </c>
      <c r="B202" s="112" t="s">
        <v>1448</v>
      </c>
      <c r="C202" s="214">
        <v>0</v>
      </c>
      <c r="D202" s="215"/>
      <c r="E202" s="215"/>
      <c r="F202" s="215"/>
      <c r="G202" s="215"/>
      <c r="H202" s="215"/>
      <c r="I202" s="214">
        <v>0</v>
      </c>
      <c r="J202" s="214">
        <v>0</v>
      </c>
      <c r="K202" s="214">
        <v>0</v>
      </c>
      <c r="L202" s="214">
        <v>0</v>
      </c>
      <c r="M202" s="215"/>
      <c r="N202" s="215"/>
      <c r="O202" s="268"/>
      <c r="P202" s="252"/>
    </row>
    <row r="203" spans="1:16" ht="56.25" x14ac:dyDescent="0.25">
      <c r="A203" s="116">
        <v>196</v>
      </c>
      <c r="B203" s="112" t="s">
        <v>1449</v>
      </c>
      <c r="C203" s="214">
        <v>503451.22</v>
      </c>
      <c r="D203" s="215"/>
      <c r="E203" s="215"/>
      <c r="F203" s="215"/>
      <c r="G203" s="215"/>
      <c r="H203" s="215"/>
      <c r="I203" s="214">
        <v>23128.35</v>
      </c>
      <c r="J203" s="214">
        <v>24146</v>
      </c>
      <c r="K203" s="214">
        <v>149077.41</v>
      </c>
      <c r="L203" s="214">
        <v>307099.46000000002</v>
      </c>
      <c r="M203" s="215"/>
      <c r="N203" s="215"/>
      <c r="O203" s="268"/>
      <c r="P203" s="252"/>
    </row>
    <row r="204" spans="1:16" ht="67.5" x14ac:dyDescent="0.25">
      <c r="A204" s="114">
        <v>197</v>
      </c>
      <c r="B204" s="112" t="s">
        <v>1450</v>
      </c>
      <c r="C204" s="214">
        <v>0</v>
      </c>
      <c r="D204" s="215"/>
      <c r="E204" s="215"/>
      <c r="F204" s="215"/>
      <c r="G204" s="215"/>
      <c r="H204" s="215"/>
      <c r="I204" s="214">
        <v>0</v>
      </c>
      <c r="J204" s="214">
        <v>0</v>
      </c>
      <c r="K204" s="214">
        <v>0</v>
      </c>
      <c r="L204" s="214">
        <v>0</v>
      </c>
      <c r="M204" s="215"/>
      <c r="N204" s="215"/>
      <c r="O204" s="268"/>
      <c r="P204" s="252"/>
    </row>
    <row r="205" spans="1:16" ht="67.5" x14ac:dyDescent="0.25">
      <c r="A205" s="116">
        <v>198</v>
      </c>
      <c r="B205" s="119" t="s">
        <v>1123</v>
      </c>
      <c r="C205" s="216">
        <v>721147.98</v>
      </c>
      <c r="D205" s="217"/>
      <c r="E205" s="217"/>
      <c r="F205" s="217"/>
      <c r="G205" s="217"/>
      <c r="H205" s="217"/>
      <c r="I205" s="216">
        <v>33129.26</v>
      </c>
      <c r="J205" s="216">
        <v>34586.94</v>
      </c>
      <c r="K205" s="216">
        <v>213539.8</v>
      </c>
      <c r="L205" s="216">
        <v>439891.98</v>
      </c>
      <c r="M205" s="217"/>
      <c r="N205" s="217"/>
      <c r="O205" s="259"/>
      <c r="P205" s="252"/>
    </row>
    <row r="206" spans="1:16" x14ac:dyDescent="0.25">
      <c r="A206" s="354" t="s">
        <v>728</v>
      </c>
      <c r="B206" s="355"/>
      <c r="C206" s="355"/>
      <c r="D206" s="355"/>
      <c r="E206" s="355"/>
      <c r="F206" s="355"/>
      <c r="G206" s="355"/>
      <c r="H206" s="355"/>
      <c r="I206" s="355"/>
      <c r="J206" s="355"/>
      <c r="K206" s="355"/>
      <c r="L206" s="355"/>
      <c r="M206" s="355"/>
      <c r="N206" s="355"/>
      <c r="O206" s="355"/>
      <c r="P206" s="265"/>
    </row>
    <row r="207" spans="1:16" ht="33.75" x14ac:dyDescent="0.25">
      <c r="A207" s="114">
        <v>199</v>
      </c>
      <c r="B207" s="112" t="s">
        <v>1451</v>
      </c>
      <c r="C207" s="214">
        <v>6780.02</v>
      </c>
      <c r="D207" s="215"/>
      <c r="E207" s="215"/>
      <c r="F207" s="215"/>
      <c r="G207" s="215"/>
      <c r="H207" s="215"/>
      <c r="I207" s="214">
        <v>311.47000000000003</v>
      </c>
      <c r="J207" s="214">
        <v>325.18</v>
      </c>
      <c r="K207" s="214">
        <v>2007.64</v>
      </c>
      <c r="L207" s="214">
        <v>4135.74</v>
      </c>
      <c r="M207" s="215"/>
      <c r="N207" s="215"/>
      <c r="O207" s="268"/>
      <c r="P207" s="252"/>
    </row>
    <row r="208" spans="1:16" ht="22.5" x14ac:dyDescent="0.25">
      <c r="A208" s="114">
        <v>200</v>
      </c>
      <c r="B208" s="112" t="s">
        <v>1452</v>
      </c>
      <c r="C208" s="214">
        <v>1459.29</v>
      </c>
      <c r="D208" s="215"/>
      <c r="E208" s="215"/>
      <c r="F208" s="215"/>
      <c r="G208" s="215"/>
      <c r="H208" s="215"/>
      <c r="I208" s="214">
        <v>67.040000000000006</v>
      </c>
      <c r="J208" s="214">
        <v>69.989999999999995</v>
      </c>
      <c r="K208" s="214">
        <v>432.11</v>
      </c>
      <c r="L208" s="214">
        <v>890.15</v>
      </c>
      <c r="M208" s="215"/>
      <c r="N208" s="215"/>
      <c r="O208" s="268"/>
      <c r="P208" s="252"/>
    </row>
    <row r="209" spans="1:17" ht="45" x14ac:dyDescent="0.25">
      <c r="A209" s="114">
        <v>201</v>
      </c>
      <c r="B209" s="112" t="s">
        <v>1453</v>
      </c>
      <c r="C209" s="214">
        <v>333261.68599999999</v>
      </c>
      <c r="D209" s="215"/>
      <c r="E209" s="215"/>
      <c r="F209" s="215"/>
      <c r="G209" s="215"/>
      <c r="H209" s="215"/>
      <c r="I209" s="214">
        <v>15309.912</v>
      </c>
      <c r="J209" s="214">
        <v>15983.548000000001</v>
      </c>
      <c r="K209" s="214">
        <v>98682.426999999996</v>
      </c>
      <c r="L209" s="214">
        <v>203285.799</v>
      </c>
      <c r="M209" s="215"/>
      <c r="N209" s="215"/>
      <c r="O209" s="268"/>
      <c r="P209" s="252"/>
      <c r="Q209" s="221"/>
    </row>
    <row r="210" spans="1:17" ht="45" x14ac:dyDescent="0.25">
      <c r="A210" s="114">
        <v>202</v>
      </c>
      <c r="B210" s="112" t="s">
        <v>1454</v>
      </c>
      <c r="C210" s="214">
        <v>83908.54</v>
      </c>
      <c r="D210" s="215"/>
      <c r="E210" s="215"/>
      <c r="F210" s="215"/>
      <c r="G210" s="215"/>
      <c r="H210" s="215"/>
      <c r="I210" s="214">
        <v>3854.73</v>
      </c>
      <c r="J210" s="214">
        <v>4024.33</v>
      </c>
      <c r="K210" s="214">
        <v>24846.23</v>
      </c>
      <c r="L210" s="214">
        <v>51183.24</v>
      </c>
      <c r="M210" s="215"/>
      <c r="N210" s="215"/>
      <c r="O210" s="268"/>
      <c r="P210" s="252"/>
    </row>
    <row r="211" spans="1:17" ht="45" x14ac:dyDescent="0.25">
      <c r="A211" s="114">
        <v>203</v>
      </c>
      <c r="B211" s="112" t="s">
        <v>1455</v>
      </c>
      <c r="C211" s="214">
        <v>23421.9</v>
      </c>
      <c r="D211" s="215"/>
      <c r="E211" s="215"/>
      <c r="F211" s="215"/>
      <c r="G211" s="215"/>
      <c r="H211" s="215"/>
      <c r="I211" s="214">
        <v>1075.99</v>
      </c>
      <c r="J211" s="214">
        <v>1123.3399999999999</v>
      </c>
      <c r="K211" s="214">
        <v>6935.48</v>
      </c>
      <c r="L211" s="214">
        <v>14287.09</v>
      </c>
      <c r="M211" s="215"/>
      <c r="N211" s="215"/>
      <c r="O211" s="268"/>
      <c r="P211" s="252"/>
    </row>
    <row r="212" spans="1:17" ht="33.75" x14ac:dyDescent="0.25">
      <c r="A212" s="114">
        <v>204</v>
      </c>
      <c r="B212" s="112" t="s">
        <v>1456</v>
      </c>
      <c r="C212" s="214">
        <v>58554.75</v>
      </c>
      <c r="D212" s="215"/>
      <c r="E212" s="215"/>
      <c r="F212" s="215"/>
      <c r="G212" s="215"/>
      <c r="H212" s="215"/>
      <c r="I212" s="214">
        <v>2689.98</v>
      </c>
      <c r="J212" s="214">
        <v>2808.34</v>
      </c>
      <c r="K212" s="214">
        <v>17338.7</v>
      </c>
      <c r="L212" s="214">
        <v>35717.730000000003</v>
      </c>
      <c r="M212" s="215"/>
      <c r="N212" s="215"/>
      <c r="O212" s="268"/>
      <c r="P212" s="252"/>
    </row>
    <row r="213" spans="1:17" ht="45" x14ac:dyDescent="0.25">
      <c r="A213" s="114">
        <v>205</v>
      </c>
      <c r="B213" s="112" t="s">
        <v>1457</v>
      </c>
      <c r="C213" s="214">
        <v>15409.14</v>
      </c>
      <c r="D213" s="215"/>
      <c r="E213" s="215"/>
      <c r="F213" s="215"/>
      <c r="G213" s="215"/>
      <c r="H213" s="215"/>
      <c r="I213" s="214">
        <v>707.89</v>
      </c>
      <c r="J213" s="214">
        <v>739.04</v>
      </c>
      <c r="K213" s="214">
        <v>4562.82</v>
      </c>
      <c r="L213" s="214">
        <v>9399.4</v>
      </c>
      <c r="M213" s="215"/>
      <c r="N213" s="215"/>
      <c r="O213" s="268"/>
      <c r="P213" s="252"/>
    </row>
    <row r="214" spans="1:17" ht="33.75" x14ac:dyDescent="0.25">
      <c r="A214" s="114">
        <v>206</v>
      </c>
      <c r="B214" s="112" t="s">
        <v>1458</v>
      </c>
      <c r="C214" s="214">
        <v>203400.71</v>
      </c>
      <c r="D214" s="215"/>
      <c r="E214" s="215"/>
      <c r="F214" s="215"/>
      <c r="G214" s="215"/>
      <c r="H214" s="215"/>
      <c r="I214" s="214">
        <v>9344.15</v>
      </c>
      <c r="J214" s="214">
        <v>9755.2900000000009</v>
      </c>
      <c r="K214" s="214">
        <v>60229.17</v>
      </c>
      <c r="L214" s="214">
        <v>124072.1</v>
      </c>
      <c r="M214" s="215"/>
      <c r="N214" s="215"/>
      <c r="O214" s="268"/>
      <c r="P214" s="252"/>
    </row>
    <row r="215" spans="1:17" ht="45" x14ac:dyDescent="0.25">
      <c r="A215" s="114">
        <v>207</v>
      </c>
      <c r="B215" s="119" t="s">
        <v>1124</v>
      </c>
      <c r="C215" s="216">
        <v>6836.66</v>
      </c>
      <c r="D215" s="217"/>
      <c r="E215" s="217"/>
      <c r="F215" s="217"/>
      <c r="G215" s="217"/>
      <c r="H215" s="217"/>
      <c r="I215" s="216">
        <v>314.07</v>
      </c>
      <c r="J215" s="216">
        <v>327.89</v>
      </c>
      <c r="K215" s="216">
        <v>2024.41</v>
      </c>
      <c r="L215" s="216">
        <v>4170.29</v>
      </c>
      <c r="M215" s="217"/>
      <c r="N215" s="217"/>
      <c r="O215" s="259"/>
      <c r="P215" s="252"/>
    </row>
    <row r="216" spans="1:17" ht="33.75" x14ac:dyDescent="0.25">
      <c r="A216" s="114">
        <v>208</v>
      </c>
      <c r="B216" s="113" t="s">
        <v>1148</v>
      </c>
      <c r="C216" s="214">
        <v>23477.41</v>
      </c>
      <c r="D216" s="215"/>
      <c r="E216" s="215"/>
      <c r="F216" s="215"/>
      <c r="G216" s="215"/>
      <c r="H216" s="215"/>
      <c r="I216" s="214">
        <v>1078.54</v>
      </c>
      <c r="J216" s="214">
        <v>1126</v>
      </c>
      <c r="K216" s="214">
        <v>6951.92</v>
      </c>
      <c r="L216" s="214">
        <v>14320.95</v>
      </c>
      <c r="M216" s="215"/>
      <c r="N216" s="215"/>
      <c r="O216" s="268"/>
      <c r="P216" s="252"/>
    </row>
    <row r="217" spans="1:17" ht="22.5" x14ac:dyDescent="0.25">
      <c r="A217" s="114">
        <v>209</v>
      </c>
      <c r="B217" s="113" t="s">
        <v>1149</v>
      </c>
      <c r="C217" s="214">
        <v>5127.5</v>
      </c>
      <c r="D217" s="215"/>
      <c r="E217" s="215"/>
      <c r="F217" s="215"/>
      <c r="G217" s="215"/>
      <c r="H217" s="215"/>
      <c r="I217" s="214">
        <v>235.56</v>
      </c>
      <c r="J217" s="214">
        <v>245.92</v>
      </c>
      <c r="K217" s="214">
        <v>1518.31</v>
      </c>
      <c r="L217" s="214">
        <v>3127.71</v>
      </c>
      <c r="M217" s="215"/>
      <c r="N217" s="215"/>
      <c r="O217" s="268"/>
      <c r="P217" s="252"/>
    </row>
    <row r="218" spans="1:17" ht="45" x14ac:dyDescent="0.25">
      <c r="A218" s="114">
        <v>210</v>
      </c>
      <c r="B218" s="113" t="s">
        <v>1150</v>
      </c>
      <c r="C218" s="214">
        <v>14812.77</v>
      </c>
      <c r="D218" s="215"/>
      <c r="E218" s="215"/>
      <c r="F218" s="215"/>
      <c r="G218" s="215"/>
      <c r="H218" s="215"/>
      <c r="I218" s="214">
        <v>680.49</v>
      </c>
      <c r="J218" s="214">
        <v>710.43</v>
      </c>
      <c r="K218" s="214">
        <v>4386.22</v>
      </c>
      <c r="L218" s="214">
        <v>9035.6200000000008</v>
      </c>
      <c r="M218" s="215"/>
      <c r="N218" s="215"/>
      <c r="O218" s="268"/>
      <c r="P218" s="252"/>
    </row>
    <row r="219" spans="1:17" ht="22.5" x14ac:dyDescent="0.25">
      <c r="A219" s="114">
        <v>211</v>
      </c>
      <c r="B219" s="113" t="s">
        <v>1151</v>
      </c>
      <c r="C219" s="214">
        <v>10254.99</v>
      </c>
      <c r="D219" s="215"/>
      <c r="E219" s="215"/>
      <c r="F219" s="215"/>
      <c r="G219" s="215"/>
      <c r="H219" s="215"/>
      <c r="I219" s="214">
        <v>471.11</v>
      </c>
      <c r="J219" s="214">
        <v>491.84</v>
      </c>
      <c r="K219" s="214">
        <v>3036.62</v>
      </c>
      <c r="L219" s="214">
        <v>6255.43</v>
      </c>
      <c r="M219" s="215"/>
      <c r="N219" s="215"/>
      <c r="O219" s="268"/>
      <c r="P219" s="252"/>
    </row>
    <row r="220" spans="1:17" ht="33.75" x14ac:dyDescent="0.25">
      <c r="A220" s="114">
        <v>212</v>
      </c>
      <c r="B220" s="112" t="s">
        <v>1459</v>
      </c>
      <c r="C220" s="214">
        <v>3648.22</v>
      </c>
      <c r="D220" s="215"/>
      <c r="E220" s="215"/>
      <c r="F220" s="215"/>
      <c r="G220" s="215"/>
      <c r="H220" s="215"/>
      <c r="I220" s="214">
        <v>167.6</v>
      </c>
      <c r="J220" s="214">
        <v>174.97</v>
      </c>
      <c r="K220" s="214">
        <v>1080.28</v>
      </c>
      <c r="L220" s="214">
        <v>2225.37</v>
      </c>
      <c r="M220" s="215"/>
      <c r="N220" s="215"/>
      <c r="O220" s="268"/>
      <c r="P220" s="252"/>
    </row>
    <row r="221" spans="1:17" ht="45" x14ac:dyDescent="0.25">
      <c r="A221" s="114">
        <v>213</v>
      </c>
      <c r="B221" s="113" t="s">
        <v>1152</v>
      </c>
      <c r="C221" s="214">
        <v>15409.14</v>
      </c>
      <c r="D221" s="215"/>
      <c r="E221" s="215"/>
      <c r="F221" s="215"/>
      <c r="G221" s="215"/>
      <c r="H221" s="215"/>
      <c r="I221" s="214">
        <v>707.89</v>
      </c>
      <c r="J221" s="214">
        <v>739.04</v>
      </c>
      <c r="K221" s="214">
        <v>4562.82</v>
      </c>
      <c r="L221" s="214">
        <v>9399.4</v>
      </c>
      <c r="M221" s="215"/>
      <c r="N221" s="215"/>
      <c r="O221" s="268"/>
      <c r="P221" s="252"/>
    </row>
    <row r="222" spans="1:17" ht="56.25" x14ac:dyDescent="0.25">
      <c r="A222" s="114">
        <v>214</v>
      </c>
      <c r="B222" s="112" t="s">
        <v>1460</v>
      </c>
      <c r="C222" s="214">
        <v>13620.02</v>
      </c>
      <c r="D222" s="215"/>
      <c r="E222" s="215"/>
      <c r="F222" s="215"/>
      <c r="G222" s="215"/>
      <c r="H222" s="215"/>
      <c r="I222" s="214">
        <v>625.70000000000005</v>
      </c>
      <c r="J222" s="214">
        <v>653.23</v>
      </c>
      <c r="K222" s="214">
        <v>4033.04</v>
      </c>
      <c r="L222" s="214">
        <v>8308.0499999999993</v>
      </c>
      <c r="M222" s="215"/>
      <c r="N222" s="215"/>
      <c r="O222" s="268"/>
      <c r="P222" s="252"/>
    </row>
    <row r="223" spans="1:17" ht="56.25" x14ac:dyDescent="0.25">
      <c r="A223" s="114">
        <v>215</v>
      </c>
      <c r="B223" s="112" t="s">
        <v>1461</v>
      </c>
      <c r="C223" s="214">
        <v>28528.9</v>
      </c>
      <c r="D223" s="215"/>
      <c r="E223" s="215"/>
      <c r="F223" s="215"/>
      <c r="G223" s="215"/>
      <c r="H223" s="215"/>
      <c r="I223" s="214">
        <v>1310.6099999999999</v>
      </c>
      <c r="J223" s="214">
        <v>1368.27</v>
      </c>
      <c r="K223" s="214">
        <v>8447.7199999999993</v>
      </c>
      <c r="L223" s="214">
        <v>17402.3</v>
      </c>
      <c r="M223" s="215"/>
      <c r="N223" s="215"/>
      <c r="O223" s="268"/>
      <c r="P223" s="252"/>
    </row>
    <row r="224" spans="1:17" ht="45" x14ac:dyDescent="0.25">
      <c r="A224" s="114">
        <v>216</v>
      </c>
      <c r="B224" s="112" t="s">
        <v>1497</v>
      </c>
      <c r="C224" s="214">
        <v>203470.88</v>
      </c>
      <c r="D224" s="215"/>
      <c r="E224" s="215"/>
      <c r="F224" s="215"/>
      <c r="G224" s="215"/>
      <c r="H224" s="215"/>
      <c r="I224" s="214">
        <v>9347.3700000000008</v>
      </c>
      <c r="J224" s="214">
        <v>9758.66</v>
      </c>
      <c r="K224" s="214">
        <v>60249.95</v>
      </c>
      <c r="L224" s="214">
        <v>124114.9</v>
      </c>
      <c r="M224" s="215"/>
      <c r="N224" s="215"/>
      <c r="O224" s="268"/>
      <c r="P224" s="252"/>
    </row>
    <row r="225" spans="1:16" ht="33.75" x14ac:dyDescent="0.25">
      <c r="A225" s="114">
        <v>217</v>
      </c>
      <c r="B225" s="119" t="s">
        <v>1125</v>
      </c>
      <c r="C225" s="216">
        <v>7284.91</v>
      </c>
      <c r="D225" s="217"/>
      <c r="E225" s="217"/>
      <c r="F225" s="217"/>
      <c r="G225" s="217"/>
      <c r="H225" s="217"/>
      <c r="I225" s="216">
        <v>334.67</v>
      </c>
      <c r="J225" s="216">
        <v>349.39</v>
      </c>
      <c r="K225" s="216">
        <v>2157.14</v>
      </c>
      <c r="L225" s="216">
        <v>4443.71</v>
      </c>
      <c r="M225" s="217"/>
      <c r="N225" s="217"/>
      <c r="O225" s="259"/>
      <c r="P225" s="252"/>
    </row>
    <row r="226" spans="1:16" ht="22.5" x14ac:dyDescent="0.25">
      <c r="A226" s="114">
        <v>218</v>
      </c>
      <c r="B226" s="112" t="s">
        <v>1044</v>
      </c>
      <c r="C226" s="214">
        <v>49309.26</v>
      </c>
      <c r="D226" s="215"/>
      <c r="E226" s="215"/>
      <c r="F226" s="215"/>
      <c r="G226" s="215"/>
      <c r="H226" s="215"/>
      <c r="I226" s="214">
        <v>2265.25</v>
      </c>
      <c r="J226" s="214">
        <v>2364.92</v>
      </c>
      <c r="K226" s="214">
        <v>14601.01</v>
      </c>
      <c r="L226" s="214">
        <v>30078.080000000002</v>
      </c>
      <c r="M226" s="215"/>
      <c r="N226" s="215"/>
      <c r="O226" s="268"/>
      <c r="P226" s="252"/>
    </row>
    <row r="227" spans="1:16" ht="33.75" x14ac:dyDescent="0.25">
      <c r="A227" s="114">
        <v>219</v>
      </c>
      <c r="B227" s="113" t="s">
        <v>1153</v>
      </c>
      <c r="C227" s="214">
        <v>21426.21</v>
      </c>
      <c r="D227" s="215"/>
      <c r="E227" s="215"/>
      <c r="F227" s="215"/>
      <c r="G227" s="215"/>
      <c r="H227" s="215"/>
      <c r="I227" s="214">
        <v>984.31</v>
      </c>
      <c r="J227" s="214">
        <v>1027.6199999999999</v>
      </c>
      <c r="K227" s="214">
        <v>6344.53</v>
      </c>
      <c r="L227" s="214">
        <v>13069.74</v>
      </c>
      <c r="M227" s="215"/>
      <c r="N227" s="215"/>
      <c r="O227" s="268"/>
      <c r="P227" s="252"/>
    </row>
    <row r="228" spans="1:16" ht="22.5" x14ac:dyDescent="0.25">
      <c r="A228" s="114">
        <v>220</v>
      </c>
      <c r="B228" s="113" t="s">
        <v>1154</v>
      </c>
      <c r="C228" s="214">
        <v>29996.69</v>
      </c>
      <c r="D228" s="215"/>
      <c r="E228" s="215"/>
      <c r="F228" s="215"/>
      <c r="G228" s="215"/>
      <c r="H228" s="215"/>
      <c r="I228" s="214">
        <v>1378.04</v>
      </c>
      <c r="J228" s="214">
        <v>1438.67</v>
      </c>
      <c r="K228" s="214">
        <v>8882.35</v>
      </c>
      <c r="L228" s="214">
        <v>18297.64</v>
      </c>
      <c r="M228" s="215"/>
      <c r="N228" s="215"/>
      <c r="O228" s="268"/>
      <c r="P228" s="252"/>
    </row>
    <row r="229" spans="1:16" ht="33.75" x14ac:dyDescent="0.25">
      <c r="A229" s="114">
        <v>221</v>
      </c>
      <c r="B229" s="113" t="s">
        <v>1155</v>
      </c>
      <c r="C229" s="214">
        <v>10713.1</v>
      </c>
      <c r="D229" s="215"/>
      <c r="E229" s="215"/>
      <c r="F229" s="215"/>
      <c r="G229" s="215"/>
      <c r="H229" s="215"/>
      <c r="I229" s="214">
        <v>492.16</v>
      </c>
      <c r="J229" s="214">
        <v>513.80999999999995</v>
      </c>
      <c r="K229" s="214">
        <v>3172.27</v>
      </c>
      <c r="L229" s="214">
        <v>6534.87</v>
      </c>
      <c r="M229" s="215"/>
      <c r="N229" s="215"/>
      <c r="O229" s="268"/>
      <c r="P229" s="252"/>
    </row>
    <row r="230" spans="1:16" ht="33.75" x14ac:dyDescent="0.25">
      <c r="A230" s="114">
        <v>222</v>
      </c>
      <c r="B230" s="113" t="s">
        <v>1156</v>
      </c>
      <c r="C230" s="214">
        <v>6163.66</v>
      </c>
      <c r="D230" s="215"/>
      <c r="E230" s="215"/>
      <c r="F230" s="215"/>
      <c r="G230" s="215"/>
      <c r="H230" s="215"/>
      <c r="I230" s="214">
        <v>283.16000000000003</v>
      </c>
      <c r="J230" s="214">
        <v>295.61</v>
      </c>
      <c r="K230" s="214">
        <v>1825.13</v>
      </c>
      <c r="L230" s="214">
        <v>3759.76</v>
      </c>
      <c r="M230" s="215"/>
      <c r="N230" s="215"/>
      <c r="O230" s="268"/>
      <c r="P230" s="252"/>
    </row>
    <row r="231" spans="1:16" x14ac:dyDescent="0.25">
      <c r="A231" s="354" t="s">
        <v>750</v>
      </c>
      <c r="B231" s="355"/>
      <c r="C231" s="355"/>
      <c r="D231" s="355"/>
      <c r="E231" s="355"/>
      <c r="F231" s="355"/>
      <c r="G231" s="355"/>
      <c r="H231" s="355"/>
      <c r="I231" s="355"/>
      <c r="J231" s="355"/>
      <c r="K231" s="355"/>
      <c r="L231" s="355"/>
      <c r="M231" s="355"/>
      <c r="N231" s="355"/>
      <c r="O231" s="355"/>
      <c r="P231" s="265"/>
    </row>
    <row r="232" spans="1:16" ht="258.75" x14ac:dyDescent="0.25">
      <c r="A232" s="114">
        <v>223</v>
      </c>
      <c r="B232" s="113" t="s">
        <v>551</v>
      </c>
      <c r="C232" s="214">
        <v>3805.1893663142473</v>
      </c>
      <c r="D232" s="215"/>
      <c r="E232" s="215"/>
      <c r="F232" s="215"/>
      <c r="G232" s="215"/>
      <c r="H232" s="215"/>
      <c r="I232" s="214"/>
      <c r="J232" s="214">
        <v>133.52533</v>
      </c>
      <c r="K232" s="214"/>
      <c r="L232" s="214">
        <v>3671.6640363142501</v>
      </c>
      <c r="M232" s="215"/>
      <c r="N232" s="215"/>
      <c r="O232" s="268"/>
      <c r="P232" s="252"/>
    </row>
    <row r="233" spans="1:16" ht="45" x14ac:dyDescent="0.25">
      <c r="A233" s="114">
        <v>224</v>
      </c>
      <c r="B233" s="112" t="s">
        <v>1462</v>
      </c>
      <c r="C233" s="214">
        <v>270099.63</v>
      </c>
      <c r="D233" s="215"/>
      <c r="E233" s="215"/>
      <c r="F233" s="215"/>
      <c r="G233" s="215"/>
      <c r="H233" s="215"/>
      <c r="I233" s="214">
        <v>12408.27</v>
      </c>
      <c r="J233" s="214">
        <v>12954.24</v>
      </c>
      <c r="K233" s="214">
        <v>79979.45</v>
      </c>
      <c r="L233" s="214">
        <v>164757.67000000001</v>
      </c>
      <c r="M233" s="215"/>
      <c r="N233" s="215"/>
      <c r="O233" s="268"/>
      <c r="P233" s="252"/>
    </row>
    <row r="234" spans="1:16" ht="22.5" x14ac:dyDescent="0.25">
      <c r="A234" s="114">
        <v>225</v>
      </c>
      <c r="B234" s="112" t="s">
        <v>1463</v>
      </c>
      <c r="C234" s="214">
        <v>256.43</v>
      </c>
      <c r="D234" s="215"/>
      <c r="E234" s="215"/>
      <c r="F234" s="215"/>
      <c r="G234" s="215"/>
      <c r="H234" s="215"/>
      <c r="I234" s="214">
        <v>15.64</v>
      </c>
      <c r="J234" s="214">
        <v>16.329999999999998</v>
      </c>
      <c r="K234" s="214">
        <v>16.8</v>
      </c>
      <c r="L234" s="214">
        <v>207.66</v>
      </c>
      <c r="M234" s="215"/>
      <c r="N234" s="215"/>
      <c r="O234" s="268"/>
      <c r="P234" s="252"/>
    </row>
    <row r="235" spans="1:16" ht="67.5" x14ac:dyDescent="0.25">
      <c r="A235" s="114">
        <v>226</v>
      </c>
      <c r="B235" s="112" t="s">
        <v>1464</v>
      </c>
      <c r="C235" s="214">
        <v>465675.00388999999</v>
      </c>
      <c r="D235" s="215"/>
      <c r="E235" s="215"/>
      <c r="F235" s="215">
        <v>125559.75568000006</v>
      </c>
      <c r="G235" s="215">
        <v>320508.76703000005</v>
      </c>
      <c r="H235" s="215">
        <v>19606.481179999999</v>
      </c>
      <c r="I235" s="214"/>
      <c r="J235" s="214"/>
      <c r="K235" s="214"/>
      <c r="L235" s="214"/>
      <c r="M235" s="215"/>
      <c r="N235" s="215"/>
      <c r="O235" s="268"/>
      <c r="P235" s="252"/>
    </row>
    <row r="236" spans="1:16" ht="45" x14ac:dyDescent="0.25">
      <c r="A236" s="114">
        <v>227</v>
      </c>
      <c r="B236" s="119" t="s">
        <v>1465</v>
      </c>
      <c r="C236" s="216">
        <v>508677.19</v>
      </c>
      <c r="D236" s="217"/>
      <c r="E236" s="217"/>
      <c r="F236" s="217"/>
      <c r="G236" s="217"/>
      <c r="H236" s="217"/>
      <c r="I236" s="216">
        <v>23368.43</v>
      </c>
      <c r="J236" s="216">
        <v>24396.639999999999</v>
      </c>
      <c r="K236" s="216">
        <v>150624.87</v>
      </c>
      <c r="L236" s="216">
        <v>310287.24</v>
      </c>
      <c r="M236" s="217"/>
      <c r="N236" s="217"/>
      <c r="O236" s="259"/>
      <c r="P236" s="252"/>
    </row>
    <row r="237" spans="1:16" ht="33.75" x14ac:dyDescent="0.25">
      <c r="A237" s="114">
        <v>228</v>
      </c>
      <c r="B237" s="129" t="s">
        <v>1466</v>
      </c>
      <c r="C237" s="218">
        <v>313032.12</v>
      </c>
      <c r="D237" s="219"/>
      <c r="E237" s="219"/>
      <c r="F237" s="219"/>
      <c r="G237" s="219"/>
      <c r="H237" s="219"/>
      <c r="I237" s="218">
        <v>14380.57</v>
      </c>
      <c r="J237" s="218">
        <v>15013.32</v>
      </c>
      <c r="K237" s="218">
        <v>92692.23</v>
      </c>
      <c r="L237" s="218">
        <v>190946</v>
      </c>
      <c r="M237" s="219"/>
      <c r="N237" s="219"/>
      <c r="O237" s="260"/>
      <c r="P237" s="252"/>
    </row>
    <row r="238" spans="1:16" x14ac:dyDescent="0.25">
      <c r="A238" s="354" t="s">
        <v>758</v>
      </c>
      <c r="B238" s="355"/>
      <c r="C238" s="355"/>
      <c r="D238" s="355"/>
      <c r="E238" s="355"/>
      <c r="F238" s="355"/>
      <c r="G238" s="355"/>
      <c r="H238" s="355"/>
      <c r="I238" s="355"/>
      <c r="J238" s="355"/>
      <c r="K238" s="355"/>
      <c r="L238" s="355"/>
      <c r="M238" s="355"/>
      <c r="N238" s="355"/>
      <c r="O238" s="355"/>
      <c r="P238" s="265"/>
    </row>
    <row r="239" spans="1:16" ht="45" x14ac:dyDescent="0.25">
      <c r="A239" s="114">
        <v>229</v>
      </c>
      <c r="B239" s="113" t="s">
        <v>547</v>
      </c>
      <c r="C239" s="214">
        <v>52909.760000000002</v>
      </c>
      <c r="D239" s="215"/>
      <c r="E239" s="215"/>
      <c r="F239" s="215"/>
      <c r="G239" s="215"/>
      <c r="H239" s="215"/>
      <c r="I239" s="215">
        <v>37940.83266</v>
      </c>
      <c r="J239" s="215">
        <v>2016.29475</v>
      </c>
      <c r="K239" s="214">
        <v>6650</v>
      </c>
      <c r="L239" s="214">
        <v>6302.6325900000056</v>
      </c>
      <c r="M239" s="214"/>
      <c r="N239" s="215"/>
      <c r="O239" s="268"/>
      <c r="P239" s="252"/>
    </row>
    <row r="240" spans="1:16" ht="67.5" x14ac:dyDescent="0.25">
      <c r="A240" s="114">
        <v>230</v>
      </c>
      <c r="B240" s="202" t="s">
        <v>1491</v>
      </c>
      <c r="C240" s="214">
        <v>18765.30430200334</v>
      </c>
      <c r="D240" s="215"/>
      <c r="E240" s="215"/>
      <c r="F240" s="215"/>
      <c r="G240" s="215"/>
      <c r="H240" s="215"/>
      <c r="I240" s="215"/>
      <c r="J240" s="215"/>
      <c r="K240" s="214">
        <v>2138.527</v>
      </c>
      <c r="L240" s="214">
        <v>16626.777302003342</v>
      </c>
      <c r="M240" s="214"/>
      <c r="N240" s="215"/>
      <c r="O240" s="268"/>
      <c r="P240" s="252"/>
    </row>
    <row r="241" spans="1:16" ht="90" x14ac:dyDescent="0.25">
      <c r="A241" s="114">
        <v>231</v>
      </c>
      <c r="B241" s="202" t="s">
        <v>1492</v>
      </c>
      <c r="C241" s="214">
        <v>22548.6609200329</v>
      </c>
      <c r="D241" s="215"/>
      <c r="E241" s="215"/>
      <c r="F241" s="215"/>
      <c r="G241" s="215"/>
      <c r="H241" s="215"/>
      <c r="I241" s="215"/>
      <c r="J241" s="215"/>
      <c r="K241" s="214">
        <v>3240.6840000000002</v>
      </c>
      <c r="L241" s="214">
        <v>19307.976920032892</v>
      </c>
      <c r="M241" s="214"/>
      <c r="N241" s="215"/>
      <c r="O241" s="268"/>
      <c r="P241" s="252"/>
    </row>
    <row r="242" spans="1:16" ht="67.5" x14ac:dyDescent="0.25">
      <c r="A242" s="114">
        <v>232</v>
      </c>
      <c r="B242" s="202" t="s">
        <v>1493</v>
      </c>
      <c r="C242" s="214">
        <v>24024.200029356598</v>
      </c>
      <c r="D242" s="215"/>
      <c r="E242" s="215"/>
      <c r="F242" s="215"/>
      <c r="G242" s="215"/>
      <c r="H242" s="215"/>
      <c r="I242" s="215"/>
      <c r="J242" s="215"/>
      <c r="K242" s="214">
        <v>2681.7640000000001</v>
      </c>
      <c r="L242" s="214">
        <v>21342.436029356599</v>
      </c>
      <c r="M242" s="214"/>
      <c r="N242" s="215"/>
      <c r="O242" s="268"/>
      <c r="P242" s="252"/>
    </row>
    <row r="243" spans="1:16" ht="67.5" x14ac:dyDescent="0.25">
      <c r="A243" s="114">
        <v>233</v>
      </c>
      <c r="B243" s="202" t="s">
        <v>1494</v>
      </c>
      <c r="C243" s="214">
        <v>34821.135205672123</v>
      </c>
      <c r="D243" s="215"/>
      <c r="E243" s="215"/>
      <c r="F243" s="215"/>
      <c r="G243" s="215"/>
      <c r="H243" s="215"/>
      <c r="I243" s="215"/>
      <c r="J243" s="215"/>
      <c r="K243" s="214">
        <v>3247.2170000000001</v>
      </c>
      <c r="L243" s="214">
        <v>31573.918205672122</v>
      </c>
      <c r="M243" s="214"/>
      <c r="N243" s="215"/>
      <c r="O243" s="268"/>
      <c r="P243" s="252"/>
    </row>
    <row r="244" spans="1:16" ht="56.25" x14ac:dyDescent="0.25">
      <c r="A244" s="114">
        <v>234</v>
      </c>
      <c r="B244" s="112" t="s">
        <v>1467</v>
      </c>
      <c r="C244" s="214">
        <v>1849841.05</v>
      </c>
      <c r="D244" s="215"/>
      <c r="E244" s="215"/>
      <c r="F244" s="215"/>
      <c r="G244" s="215"/>
      <c r="H244" s="215"/>
      <c r="I244" s="215"/>
      <c r="J244" s="215"/>
      <c r="K244" s="214">
        <v>86285.14</v>
      </c>
      <c r="L244" s="214">
        <v>88873.69</v>
      </c>
      <c r="M244" s="214">
        <v>547639.69999999995</v>
      </c>
      <c r="N244" s="215">
        <v>1127042.51</v>
      </c>
      <c r="O244" s="268"/>
      <c r="P244" s="252"/>
    </row>
    <row r="245" spans="1:16" ht="22.5" x14ac:dyDescent="0.25">
      <c r="A245" s="114">
        <v>235</v>
      </c>
      <c r="B245" s="112" t="s">
        <v>1468</v>
      </c>
      <c r="C245" s="214">
        <v>444758.74</v>
      </c>
      <c r="D245" s="215"/>
      <c r="E245" s="215"/>
      <c r="F245" s="215"/>
      <c r="G245" s="215"/>
      <c r="H245" s="215"/>
      <c r="I245" s="215"/>
      <c r="J245" s="215"/>
      <c r="K245" s="214">
        <v>20745.599999999999</v>
      </c>
      <c r="L245" s="214">
        <v>21367.97</v>
      </c>
      <c r="M245" s="214">
        <v>131669.45000000001</v>
      </c>
      <c r="N245" s="214">
        <v>270975.71999999997</v>
      </c>
      <c r="O245" s="268"/>
      <c r="P245" s="252"/>
    </row>
    <row r="246" spans="1:16" x14ac:dyDescent="0.25">
      <c r="A246" s="114">
        <v>236</v>
      </c>
      <c r="B246" s="112" t="s">
        <v>763</v>
      </c>
      <c r="C246" s="214">
        <v>455345.49</v>
      </c>
      <c r="D246" s="215"/>
      <c r="E246" s="215"/>
      <c r="F246" s="215"/>
      <c r="G246" s="215"/>
      <c r="H246" s="215"/>
      <c r="I246" s="215"/>
      <c r="J246" s="215"/>
      <c r="K246" s="214">
        <v>21239.42</v>
      </c>
      <c r="L246" s="214">
        <v>21876.6</v>
      </c>
      <c r="M246" s="214">
        <v>134803.62</v>
      </c>
      <c r="N246" s="214">
        <v>277425.84999999998</v>
      </c>
      <c r="O246" s="268"/>
      <c r="P246" s="252"/>
    </row>
    <row r="247" spans="1:16" ht="48" customHeight="1" x14ac:dyDescent="0.25">
      <c r="A247" s="114">
        <v>237</v>
      </c>
      <c r="B247" s="112" t="s">
        <v>1469</v>
      </c>
      <c r="C247" s="214">
        <v>4761266.2300000004</v>
      </c>
      <c r="D247" s="215"/>
      <c r="E247" s="215"/>
      <c r="F247" s="215"/>
      <c r="G247" s="215"/>
      <c r="H247" s="215"/>
      <c r="I247" s="215"/>
      <c r="J247" s="215"/>
      <c r="K247" s="214">
        <v>222087.47</v>
      </c>
      <c r="L247" s="214">
        <v>228750.1</v>
      </c>
      <c r="M247" s="215" t="s">
        <v>1157</v>
      </c>
      <c r="N247" s="215" t="s">
        <v>1158</v>
      </c>
      <c r="O247" s="268"/>
      <c r="P247" s="252"/>
    </row>
    <row r="248" spans="1:16" ht="33.75" x14ac:dyDescent="0.25">
      <c r="A248" s="114">
        <v>238</v>
      </c>
      <c r="B248" s="113" t="s">
        <v>1159</v>
      </c>
      <c r="C248" s="214">
        <v>1214282.6599999999</v>
      </c>
      <c r="D248" s="215"/>
      <c r="E248" s="215"/>
      <c r="F248" s="215"/>
      <c r="G248" s="215"/>
      <c r="H248" s="215"/>
      <c r="I248" s="215"/>
      <c r="J248" s="215"/>
      <c r="K248" s="214">
        <v>56639.76</v>
      </c>
      <c r="L248" s="214">
        <v>58338.95</v>
      </c>
      <c r="M248" s="214">
        <v>359484.62</v>
      </c>
      <c r="N248" s="214">
        <v>739819.34</v>
      </c>
      <c r="O248" s="268"/>
      <c r="P248" s="252"/>
    </row>
    <row r="249" spans="1:16" ht="45" x14ac:dyDescent="0.25">
      <c r="A249" s="114">
        <v>239</v>
      </c>
      <c r="B249" s="113" t="s">
        <v>1160</v>
      </c>
      <c r="C249" s="214">
        <v>359980.68</v>
      </c>
      <c r="D249" s="215"/>
      <c r="E249" s="215"/>
      <c r="F249" s="215"/>
      <c r="G249" s="215"/>
      <c r="H249" s="215"/>
      <c r="I249" s="215"/>
      <c r="J249" s="215"/>
      <c r="K249" s="214">
        <v>16791.16</v>
      </c>
      <c r="L249" s="214">
        <v>17294.900000000001</v>
      </c>
      <c r="M249" s="214">
        <v>106571.16</v>
      </c>
      <c r="N249" s="214">
        <v>219323.46</v>
      </c>
      <c r="O249" s="268"/>
      <c r="P249" s="252"/>
    </row>
    <row r="250" spans="1:16" ht="45" x14ac:dyDescent="0.25">
      <c r="A250" s="114">
        <v>240</v>
      </c>
      <c r="B250" s="113" t="s">
        <v>1161</v>
      </c>
      <c r="C250" s="214">
        <v>1649911.46</v>
      </c>
      <c r="D250" s="215"/>
      <c r="E250" s="215"/>
      <c r="F250" s="215"/>
      <c r="G250" s="215"/>
      <c r="H250" s="215"/>
      <c r="I250" s="215"/>
      <c r="J250" s="215"/>
      <c r="K250" s="214">
        <v>76959.5</v>
      </c>
      <c r="L250" s="214">
        <v>79268.28</v>
      </c>
      <c r="M250" s="214">
        <v>488451.17</v>
      </c>
      <c r="N250" s="215" t="s">
        <v>1162</v>
      </c>
      <c r="O250" s="268"/>
      <c r="P250" s="252"/>
    </row>
    <row r="251" spans="1:16" ht="33.75" x14ac:dyDescent="0.25">
      <c r="A251" s="114">
        <v>241</v>
      </c>
      <c r="B251" s="113" t="s">
        <v>1163</v>
      </c>
      <c r="C251" s="214">
        <v>325417.32</v>
      </c>
      <c r="D251" s="215"/>
      <c r="E251" s="215"/>
      <c r="F251" s="215"/>
      <c r="G251" s="215"/>
      <c r="H251" s="215"/>
      <c r="I251" s="215"/>
      <c r="J251" s="215"/>
      <c r="K251" s="214">
        <v>15178.97</v>
      </c>
      <c r="L251" s="214">
        <v>15634.34</v>
      </c>
      <c r="M251" s="214">
        <v>96338.79</v>
      </c>
      <c r="N251" s="214">
        <v>198265.23</v>
      </c>
      <c r="O251" s="268"/>
      <c r="P251" s="252"/>
    </row>
    <row r="252" spans="1:16" ht="78.75" x14ac:dyDescent="0.25">
      <c r="A252" s="114">
        <v>242</v>
      </c>
      <c r="B252" s="119" t="s">
        <v>1126</v>
      </c>
      <c r="C252" s="216">
        <v>4108475.17</v>
      </c>
      <c r="D252" s="217"/>
      <c r="E252" s="217"/>
      <c r="F252" s="217"/>
      <c r="G252" s="217"/>
      <c r="H252" s="217"/>
      <c r="I252" s="217"/>
      <c r="J252" s="217"/>
      <c r="K252" s="216">
        <v>191638.28</v>
      </c>
      <c r="L252" s="216">
        <v>197387.43</v>
      </c>
      <c r="M252" s="217" t="s">
        <v>1164</v>
      </c>
      <c r="N252" s="217" t="s">
        <v>1165</v>
      </c>
      <c r="O252" s="259"/>
      <c r="P252" s="252"/>
    </row>
    <row r="253" spans="1:16" ht="56.25" x14ac:dyDescent="0.25">
      <c r="A253" s="114">
        <v>243</v>
      </c>
      <c r="B253" s="113" t="s">
        <v>1166</v>
      </c>
      <c r="C253" s="214">
        <v>1849841.05</v>
      </c>
      <c r="D253" s="215"/>
      <c r="E253" s="215"/>
      <c r="F253" s="215"/>
      <c r="G253" s="215"/>
      <c r="H253" s="215"/>
      <c r="I253" s="215"/>
      <c r="J253" s="215"/>
      <c r="K253" s="214">
        <v>86285.14</v>
      </c>
      <c r="L253" s="214">
        <v>88873.69</v>
      </c>
      <c r="M253" s="214">
        <v>547639.69999999995</v>
      </c>
      <c r="N253" s="214">
        <v>1127042.51</v>
      </c>
      <c r="O253" s="268"/>
      <c r="P253" s="252"/>
    </row>
    <row r="254" spans="1:16" ht="22.5" x14ac:dyDescent="0.25">
      <c r="A254" s="114">
        <v>244</v>
      </c>
      <c r="B254" s="113" t="s">
        <v>1167</v>
      </c>
      <c r="C254" s="214">
        <v>983546.26</v>
      </c>
      <c r="D254" s="215"/>
      <c r="E254" s="215"/>
      <c r="F254" s="215"/>
      <c r="G254" s="215"/>
      <c r="H254" s="215"/>
      <c r="I254" s="215"/>
      <c r="J254" s="215"/>
      <c r="K254" s="214">
        <v>45877.15</v>
      </c>
      <c r="L254" s="214">
        <v>47253.46</v>
      </c>
      <c r="M254" s="214">
        <v>291175.82</v>
      </c>
      <c r="N254" s="214">
        <v>599239.82999999996</v>
      </c>
      <c r="O254" s="268"/>
      <c r="P254" s="252"/>
    </row>
    <row r="255" spans="1:16" ht="45" x14ac:dyDescent="0.25">
      <c r="A255" s="114">
        <v>245</v>
      </c>
      <c r="B255" s="113" t="s">
        <v>1168</v>
      </c>
      <c r="C255" s="214">
        <v>173031.29</v>
      </c>
      <c r="D255" s="215"/>
      <c r="E255" s="215"/>
      <c r="F255" s="215"/>
      <c r="G255" s="215"/>
      <c r="H255" s="215"/>
      <c r="I255" s="215"/>
      <c r="J255" s="215"/>
      <c r="K255" s="214">
        <v>8070.98</v>
      </c>
      <c r="L255" s="214">
        <v>8313.11</v>
      </c>
      <c r="M255" s="214">
        <v>51225.38</v>
      </c>
      <c r="N255" s="214">
        <v>105421.82</v>
      </c>
      <c r="O255" s="268"/>
      <c r="P255" s="252"/>
    </row>
    <row r="256" spans="1:16" x14ac:dyDescent="0.25">
      <c r="A256" s="114">
        <v>246</v>
      </c>
      <c r="B256" s="112" t="s">
        <v>770</v>
      </c>
      <c r="C256" s="214">
        <v>650834.64</v>
      </c>
      <c r="D256" s="215"/>
      <c r="E256" s="215"/>
      <c r="F256" s="215"/>
      <c r="G256" s="215"/>
      <c r="H256" s="215"/>
      <c r="I256" s="215"/>
      <c r="J256" s="215"/>
      <c r="K256" s="214">
        <v>30357.94</v>
      </c>
      <c r="L256" s="214">
        <v>31268.68</v>
      </c>
      <c r="M256" s="214">
        <v>192677.58</v>
      </c>
      <c r="N256" s="214">
        <v>396530.45</v>
      </c>
      <c r="O256" s="268"/>
      <c r="P256" s="252"/>
    </row>
    <row r="257" spans="1:16" ht="33.75" x14ac:dyDescent="0.25">
      <c r="A257" s="114">
        <v>247</v>
      </c>
      <c r="B257" s="113" t="s">
        <v>1169</v>
      </c>
      <c r="C257" s="214">
        <v>112128.83</v>
      </c>
      <c r="D257" s="215"/>
      <c r="E257" s="215"/>
      <c r="F257" s="215"/>
      <c r="G257" s="215"/>
      <c r="H257" s="215"/>
      <c r="I257" s="215"/>
      <c r="J257" s="215"/>
      <c r="K257" s="214">
        <v>5230.21</v>
      </c>
      <c r="L257" s="214">
        <v>5387.11</v>
      </c>
      <c r="M257" s="214">
        <v>33195.39</v>
      </c>
      <c r="N257" s="214">
        <v>68316.12</v>
      </c>
      <c r="O257" s="268"/>
      <c r="P257" s="252"/>
    </row>
    <row r="258" spans="1:16" ht="22.5" x14ac:dyDescent="0.25">
      <c r="A258" s="114">
        <v>248</v>
      </c>
      <c r="B258" s="112" t="s">
        <v>1058</v>
      </c>
      <c r="C258" s="214">
        <v>416064.63</v>
      </c>
      <c r="D258" s="215"/>
      <c r="E258" s="215"/>
      <c r="F258" s="215"/>
      <c r="G258" s="215"/>
      <c r="H258" s="215"/>
      <c r="I258" s="215"/>
      <c r="J258" s="215"/>
      <c r="K258" s="214">
        <v>19407.18</v>
      </c>
      <c r="L258" s="214">
        <v>19989.39</v>
      </c>
      <c r="M258" s="214">
        <v>123174.64</v>
      </c>
      <c r="N258" s="214">
        <v>253493.41</v>
      </c>
      <c r="O258" s="268"/>
      <c r="P258" s="252"/>
    </row>
    <row r="259" spans="1:16" ht="33.75" x14ac:dyDescent="0.25">
      <c r="A259" s="114">
        <v>249</v>
      </c>
      <c r="B259" s="113" t="s">
        <v>1170</v>
      </c>
      <c r="C259" s="214">
        <v>8095000.3700000001</v>
      </c>
      <c r="D259" s="215"/>
      <c r="E259" s="215"/>
      <c r="F259" s="215"/>
      <c r="G259" s="215"/>
      <c r="H259" s="215"/>
      <c r="I259" s="215"/>
      <c r="J259" s="215"/>
      <c r="K259" s="214">
        <v>377588.25</v>
      </c>
      <c r="L259" s="214">
        <v>388915.9</v>
      </c>
      <c r="M259" s="215" t="s">
        <v>1171</v>
      </c>
      <c r="N259" s="215" t="s">
        <v>1172</v>
      </c>
      <c r="O259" s="268"/>
      <c r="P259" s="252"/>
    </row>
    <row r="260" spans="1:16" ht="22.5" x14ac:dyDescent="0.25">
      <c r="A260" s="114">
        <v>250</v>
      </c>
      <c r="B260" s="113" t="s">
        <v>1173</v>
      </c>
      <c r="C260" s="214">
        <v>7863491.0499999998</v>
      </c>
      <c r="D260" s="215"/>
      <c r="E260" s="215"/>
      <c r="F260" s="215"/>
      <c r="G260" s="215"/>
      <c r="H260" s="215"/>
      <c r="I260" s="215"/>
      <c r="J260" s="215"/>
      <c r="K260" s="214">
        <v>366789.58</v>
      </c>
      <c r="L260" s="214">
        <v>377793.27</v>
      </c>
      <c r="M260" s="215" t="s">
        <v>1174</v>
      </c>
      <c r="N260" s="215" t="s">
        <v>1175</v>
      </c>
      <c r="O260" s="268"/>
      <c r="P260" s="252"/>
    </row>
    <row r="261" spans="1:16" x14ac:dyDescent="0.25">
      <c r="A261" s="114">
        <v>251</v>
      </c>
      <c r="B261" s="112" t="s">
        <v>774</v>
      </c>
      <c r="C261" s="214">
        <v>638444</v>
      </c>
      <c r="D261" s="215"/>
      <c r="E261" s="215"/>
      <c r="F261" s="215"/>
      <c r="G261" s="215"/>
      <c r="H261" s="215"/>
      <c r="I261" s="215"/>
      <c r="J261" s="215"/>
      <c r="K261" s="214">
        <v>29779.98</v>
      </c>
      <c r="L261" s="214">
        <v>30673.38</v>
      </c>
      <c r="M261" s="214">
        <v>189009.37</v>
      </c>
      <c r="N261" s="214">
        <v>388981.27</v>
      </c>
      <c r="O261" s="268"/>
      <c r="P261" s="252"/>
    </row>
    <row r="262" spans="1:16" ht="22.5" x14ac:dyDescent="0.25">
      <c r="A262" s="114">
        <v>252</v>
      </c>
      <c r="B262" s="113" t="s">
        <v>1176</v>
      </c>
      <c r="C262" s="214">
        <v>4632794.8600000003</v>
      </c>
      <c r="D262" s="215"/>
      <c r="E262" s="215"/>
      <c r="F262" s="215"/>
      <c r="G262" s="215"/>
      <c r="H262" s="215"/>
      <c r="I262" s="215"/>
      <c r="J262" s="215"/>
      <c r="K262" s="214">
        <v>216094.97</v>
      </c>
      <c r="L262" s="214">
        <v>222577.82</v>
      </c>
      <c r="M262" s="214">
        <v>1371524.55</v>
      </c>
      <c r="N262" s="214">
        <v>2822597.52</v>
      </c>
      <c r="O262" s="268"/>
      <c r="P262" s="252"/>
    </row>
    <row r="263" spans="1:16" x14ac:dyDescent="0.25">
      <c r="A263" s="114">
        <v>253</v>
      </c>
      <c r="B263" s="112" t="s">
        <v>776</v>
      </c>
      <c r="C263" s="214">
        <v>4949082.24</v>
      </c>
      <c r="D263" s="215"/>
      <c r="E263" s="215"/>
      <c r="F263" s="215"/>
      <c r="G263" s="215"/>
      <c r="H263" s="215"/>
      <c r="I263" s="215"/>
      <c r="J263" s="215"/>
      <c r="K263" s="214">
        <v>230848.08</v>
      </c>
      <c r="L263" s="214">
        <v>237773.52</v>
      </c>
      <c r="M263" s="214">
        <v>1465160.44</v>
      </c>
      <c r="N263" s="214">
        <v>3015300.19</v>
      </c>
      <c r="O263" s="268"/>
      <c r="P263" s="252"/>
    </row>
    <row r="264" spans="1:16" ht="22.5" x14ac:dyDescent="0.25">
      <c r="A264" s="114">
        <v>254</v>
      </c>
      <c r="B264" s="113" t="s">
        <v>1177</v>
      </c>
      <c r="C264" s="214">
        <v>259546.93</v>
      </c>
      <c r="D264" s="215"/>
      <c r="E264" s="215"/>
      <c r="F264" s="215"/>
      <c r="G264" s="215"/>
      <c r="H264" s="215"/>
      <c r="I264" s="215"/>
      <c r="J264" s="215"/>
      <c r="K264" s="214">
        <v>12106.47</v>
      </c>
      <c r="L264" s="214">
        <v>12469.66</v>
      </c>
      <c r="M264" s="214">
        <v>76838.06</v>
      </c>
      <c r="N264" s="214">
        <v>158132.73000000001</v>
      </c>
      <c r="O264" s="268"/>
      <c r="P264" s="252"/>
    </row>
    <row r="265" spans="1:16" ht="22.5" x14ac:dyDescent="0.25">
      <c r="A265" s="114">
        <v>255</v>
      </c>
      <c r="B265" s="119" t="s">
        <v>1127</v>
      </c>
      <c r="C265" s="216">
        <v>1353229.88</v>
      </c>
      <c r="D265" s="217"/>
      <c r="E265" s="217"/>
      <c r="F265" s="217"/>
      <c r="G265" s="217"/>
      <c r="H265" s="217"/>
      <c r="I265" s="217"/>
      <c r="J265" s="217"/>
      <c r="K265" s="216">
        <v>63120.9</v>
      </c>
      <c r="L265" s="216">
        <v>65014.53</v>
      </c>
      <c r="M265" s="216">
        <v>400619.51</v>
      </c>
      <c r="N265" s="216">
        <v>824474.94</v>
      </c>
      <c r="O265" s="259"/>
      <c r="P265" s="252"/>
    </row>
    <row r="266" spans="1:16" ht="22.5" x14ac:dyDescent="0.25">
      <c r="A266" s="114">
        <v>256</v>
      </c>
      <c r="B266" s="113" t="s">
        <v>1178</v>
      </c>
      <c r="C266" s="214">
        <v>1081445.54</v>
      </c>
      <c r="D266" s="215"/>
      <c r="E266" s="215"/>
      <c r="F266" s="215"/>
      <c r="G266" s="215"/>
      <c r="H266" s="215"/>
      <c r="I266" s="215"/>
      <c r="J266" s="215"/>
      <c r="K266" s="214">
        <v>50443.62</v>
      </c>
      <c r="L266" s="214">
        <v>51956.93</v>
      </c>
      <c r="M266" s="214">
        <v>320158.59999999998</v>
      </c>
      <c r="N266" s="214">
        <v>658886.39</v>
      </c>
      <c r="O266" s="268"/>
      <c r="P266" s="252"/>
    </row>
    <row r="267" spans="1:16" ht="22.5" x14ac:dyDescent="0.25">
      <c r="A267" s="114">
        <v>257</v>
      </c>
      <c r="B267" s="113" t="s">
        <v>1179</v>
      </c>
      <c r="C267" s="214">
        <v>113836.37</v>
      </c>
      <c r="D267" s="215"/>
      <c r="E267" s="215"/>
      <c r="F267" s="215"/>
      <c r="G267" s="215"/>
      <c r="H267" s="215"/>
      <c r="I267" s="215"/>
      <c r="J267" s="215"/>
      <c r="K267" s="214">
        <v>5309.85</v>
      </c>
      <c r="L267" s="214">
        <v>5469.15</v>
      </c>
      <c r="M267" s="214">
        <v>33700.9</v>
      </c>
      <c r="N267" s="214">
        <v>69356.460000000006</v>
      </c>
      <c r="O267" s="268"/>
      <c r="P267" s="252"/>
    </row>
    <row r="268" spans="1:16" ht="33.75" x14ac:dyDescent="0.25">
      <c r="A268" s="114">
        <v>258</v>
      </c>
      <c r="B268" s="113" t="s">
        <v>1180</v>
      </c>
      <c r="C268" s="214">
        <v>2372663.0499999998</v>
      </c>
      <c r="D268" s="215"/>
      <c r="E268" s="215"/>
      <c r="F268" s="215"/>
      <c r="G268" s="215"/>
      <c r="H268" s="215"/>
      <c r="I268" s="215"/>
      <c r="J268" s="215"/>
      <c r="K268" s="214">
        <v>110671.98</v>
      </c>
      <c r="L268" s="214">
        <v>113992.13</v>
      </c>
      <c r="M268" s="214">
        <v>702419.53</v>
      </c>
      <c r="N268" s="214">
        <v>1445579.4</v>
      </c>
      <c r="O268" s="268"/>
      <c r="P268" s="252"/>
    </row>
    <row r="269" spans="1:16" x14ac:dyDescent="0.25">
      <c r="A269" s="114">
        <v>259</v>
      </c>
      <c r="B269" s="112" t="s">
        <v>1181</v>
      </c>
      <c r="C269" s="214">
        <v>0</v>
      </c>
      <c r="D269" s="215"/>
      <c r="E269" s="215"/>
      <c r="F269" s="215"/>
      <c r="G269" s="215"/>
      <c r="H269" s="215"/>
      <c r="I269" s="215"/>
      <c r="J269" s="215"/>
      <c r="K269" s="214">
        <v>0</v>
      </c>
      <c r="L269" s="214">
        <v>0</v>
      </c>
      <c r="M269" s="214">
        <v>0</v>
      </c>
      <c r="N269" s="214">
        <v>0</v>
      </c>
      <c r="O269" s="268"/>
      <c r="P269" s="252"/>
    </row>
    <row r="270" spans="1:16" ht="45" x14ac:dyDescent="0.25">
      <c r="A270" s="114">
        <v>260</v>
      </c>
      <c r="B270" s="113" t="s">
        <v>1182</v>
      </c>
      <c r="C270" s="214">
        <v>0</v>
      </c>
      <c r="D270" s="215"/>
      <c r="E270" s="215"/>
      <c r="F270" s="215"/>
      <c r="G270" s="215"/>
      <c r="H270" s="215"/>
      <c r="I270" s="215"/>
      <c r="J270" s="215"/>
      <c r="K270" s="214">
        <v>0</v>
      </c>
      <c r="L270" s="214">
        <v>0</v>
      </c>
      <c r="M270" s="214">
        <v>0</v>
      </c>
      <c r="N270" s="214">
        <v>0</v>
      </c>
      <c r="O270" s="268"/>
      <c r="P270" s="252"/>
    </row>
    <row r="271" spans="1:16" x14ac:dyDescent="0.25">
      <c r="A271" s="114">
        <v>261</v>
      </c>
      <c r="B271" s="112" t="s">
        <v>782</v>
      </c>
      <c r="C271" s="214">
        <v>100915.94</v>
      </c>
      <c r="D271" s="215"/>
      <c r="E271" s="215"/>
      <c r="F271" s="215"/>
      <c r="G271" s="215"/>
      <c r="H271" s="215"/>
      <c r="I271" s="215"/>
      <c r="J271" s="215"/>
      <c r="K271" s="214">
        <v>4707.1899999999996</v>
      </c>
      <c r="L271" s="214">
        <v>4848.3999999999996</v>
      </c>
      <c r="M271" s="214">
        <v>29875.85</v>
      </c>
      <c r="N271" s="214">
        <v>61484.5</v>
      </c>
      <c r="O271" s="268"/>
      <c r="P271" s="252"/>
    </row>
    <row r="272" spans="1:16" ht="33.75" x14ac:dyDescent="0.25">
      <c r="A272" s="114">
        <v>262</v>
      </c>
      <c r="B272" s="112" t="s">
        <v>1470</v>
      </c>
      <c r="C272" s="214">
        <v>551338.01</v>
      </c>
      <c r="D272" s="215"/>
      <c r="E272" s="215"/>
      <c r="F272" s="215"/>
      <c r="G272" s="215"/>
      <c r="H272" s="215"/>
      <c r="I272" s="215"/>
      <c r="J272" s="215"/>
      <c r="K272" s="214">
        <v>25716.95</v>
      </c>
      <c r="L272" s="214">
        <v>26488.46</v>
      </c>
      <c r="M272" s="214">
        <v>163221.91</v>
      </c>
      <c r="N272" s="214">
        <v>335910.69</v>
      </c>
      <c r="O272" s="268"/>
      <c r="P272" s="252"/>
    </row>
    <row r="273" spans="1:16" ht="33.75" x14ac:dyDescent="0.25">
      <c r="A273" s="114">
        <v>263</v>
      </c>
      <c r="B273" s="113" t="s">
        <v>1183</v>
      </c>
      <c r="C273" s="214">
        <v>0</v>
      </c>
      <c r="D273" s="215"/>
      <c r="E273" s="215"/>
      <c r="F273" s="215"/>
      <c r="G273" s="215"/>
      <c r="H273" s="215"/>
      <c r="I273" s="215"/>
      <c r="J273" s="215"/>
      <c r="K273" s="214">
        <v>0</v>
      </c>
      <c r="L273" s="214">
        <v>0</v>
      </c>
      <c r="M273" s="214">
        <v>0</v>
      </c>
      <c r="N273" s="214">
        <v>0</v>
      </c>
      <c r="O273" s="268"/>
      <c r="P273" s="252"/>
    </row>
    <row r="274" spans="1:16" ht="33.75" x14ac:dyDescent="0.25">
      <c r="A274" s="114">
        <v>264</v>
      </c>
      <c r="B274" s="113" t="s">
        <v>1184</v>
      </c>
      <c r="C274" s="214">
        <v>0</v>
      </c>
      <c r="D274" s="215"/>
      <c r="E274" s="215"/>
      <c r="F274" s="215"/>
      <c r="G274" s="215"/>
      <c r="H274" s="215"/>
      <c r="I274" s="215"/>
      <c r="J274" s="215"/>
      <c r="K274" s="214">
        <v>0</v>
      </c>
      <c r="L274" s="214">
        <v>0</v>
      </c>
      <c r="M274" s="214">
        <v>0</v>
      </c>
      <c r="N274" s="214">
        <v>0</v>
      </c>
      <c r="O274" s="268"/>
      <c r="P274" s="252"/>
    </row>
    <row r="275" spans="1:16" ht="22.5" x14ac:dyDescent="0.25">
      <c r="A275" s="114">
        <v>265</v>
      </c>
      <c r="B275" s="113" t="s">
        <v>1185</v>
      </c>
      <c r="C275" s="214">
        <v>198380.66</v>
      </c>
      <c r="D275" s="215"/>
      <c r="E275" s="215"/>
      <c r="F275" s="215"/>
      <c r="G275" s="215"/>
      <c r="H275" s="215"/>
      <c r="I275" s="215"/>
      <c r="J275" s="215"/>
      <c r="K275" s="214">
        <v>9253.39</v>
      </c>
      <c r="L275" s="214">
        <v>9530.99</v>
      </c>
      <c r="M275" s="214">
        <v>58729.98</v>
      </c>
      <c r="N275" s="214">
        <v>120866.3</v>
      </c>
      <c r="O275" s="268"/>
      <c r="P275" s="252"/>
    </row>
    <row r="276" spans="1:16" ht="22.5" x14ac:dyDescent="0.25">
      <c r="A276" s="114">
        <v>266</v>
      </c>
      <c r="B276" s="113" t="s">
        <v>1186</v>
      </c>
      <c r="C276" s="214">
        <v>78843.600000000006</v>
      </c>
      <c r="D276" s="215"/>
      <c r="E276" s="215"/>
      <c r="F276" s="215"/>
      <c r="G276" s="215"/>
      <c r="H276" s="215"/>
      <c r="I276" s="215"/>
      <c r="J276" s="215"/>
      <c r="K276" s="214">
        <v>3677.63</v>
      </c>
      <c r="L276" s="214">
        <v>3787.96</v>
      </c>
      <c r="M276" s="214">
        <v>23341.4</v>
      </c>
      <c r="N276" s="214">
        <v>48036.6</v>
      </c>
      <c r="O276" s="268"/>
      <c r="P276" s="252"/>
    </row>
    <row r="277" spans="1:16" ht="22.5" x14ac:dyDescent="0.25">
      <c r="A277" s="114">
        <v>267</v>
      </c>
      <c r="B277" s="113" t="s">
        <v>1187</v>
      </c>
      <c r="C277" s="214">
        <v>86473.62</v>
      </c>
      <c r="D277" s="215"/>
      <c r="E277" s="215"/>
      <c r="F277" s="215"/>
      <c r="G277" s="215"/>
      <c r="H277" s="215"/>
      <c r="I277" s="215"/>
      <c r="J277" s="215"/>
      <c r="K277" s="214">
        <v>4033.53</v>
      </c>
      <c r="L277" s="214">
        <v>4154.54</v>
      </c>
      <c r="M277" s="214">
        <v>25600.25</v>
      </c>
      <c r="N277" s="214">
        <v>52685.31</v>
      </c>
      <c r="O277" s="268"/>
      <c r="P277" s="252"/>
    </row>
    <row r="278" spans="1:16" ht="33.75" x14ac:dyDescent="0.25">
      <c r="A278" s="114">
        <v>268</v>
      </c>
      <c r="B278" s="113" t="s">
        <v>1188</v>
      </c>
      <c r="C278" s="214">
        <v>71213.570000000007</v>
      </c>
      <c r="D278" s="215"/>
      <c r="E278" s="215"/>
      <c r="F278" s="215"/>
      <c r="G278" s="215"/>
      <c r="H278" s="215"/>
      <c r="I278" s="215"/>
      <c r="J278" s="215"/>
      <c r="K278" s="214">
        <v>3321.73</v>
      </c>
      <c r="L278" s="214">
        <v>3421.38</v>
      </c>
      <c r="M278" s="214">
        <v>21082.560000000001</v>
      </c>
      <c r="N278" s="214">
        <v>43387.9</v>
      </c>
      <c r="O278" s="268"/>
      <c r="P278" s="252"/>
    </row>
    <row r="279" spans="1:16" ht="33.75" x14ac:dyDescent="0.25">
      <c r="A279" s="114">
        <v>269</v>
      </c>
      <c r="B279" s="113" t="s">
        <v>1189</v>
      </c>
      <c r="C279" s="214">
        <v>68670.23</v>
      </c>
      <c r="D279" s="215"/>
      <c r="E279" s="215"/>
      <c r="F279" s="215"/>
      <c r="G279" s="215"/>
      <c r="H279" s="215"/>
      <c r="I279" s="215"/>
      <c r="J279" s="215"/>
      <c r="K279" s="214">
        <v>3203.1</v>
      </c>
      <c r="L279" s="214">
        <v>3299.19</v>
      </c>
      <c r="M279" s="214">
        <v>20329.61</v>
      </c>
      <c r="N279" s="214">
        <v>41838.33</v>
      </c>
      <c r="O279" s="268"/>
      <c r="P279" s="252"/>
    </row>
    <row r="280" spans="1:16" ht="22.5" x14ac:dyDescent="0.25">
      <c r="A280" s="114">
        <v>270</v>
      </c>
      <c r="B280" s="119" t="s">
        <v>1128</v>
      </c>
      <c r="C280" s="216">
        <v>55953.52</v>
      </c>
      <c r="D280" s="217"/>
      <c r="E280" s="217"/>
      <c r="F280" s="217"/>
      <c r="G280" s="217"/>
      <c r="H280" s="217"/>
      <c r="I280" s="217"/>
      <c r="J280" s="217"/>
      <c r="K280" s="216">
        <v>2609.9299999999998</v>
      </c>
      <c r="L280" s="216">
        <v>2688.23</v>
      </c>
      <c r="M280" s="216">
        <v>16564.87</v>
      </c>
      <c r="N280" s="216">
        <v>34090.49</v>
      </c>
      <c r="O280" s="259"/>
      <c r="P280" s="252"/>
    </row>
    <row r="281" spans="1:16" ht="56.25" x14ac:dyDescent="0.25">
      <c r="A281" s="114">
        <v>271</v>
      </c>
      <c r="B281" s="113" t="s">
        <v>1190</v>
      </c>
      <c r="C281" s="214">
        <v>546818.48</v>
      </c>
      <c r="D281" s="215"/>
      <c r="E281" s="215"/>
      <c r="F281" s="215"/>
      <c r="G281" s="215"/>
      <c r="H281" s="215"/>
      <c r="I281" s="215"/>
      <c r="J281" s="215"/>
      <c r="K281" s="214">
        <v>25506.14</v>
      </c>
      <c r="L281" s="214">
        <v>26271.33</v>
      </c>
      <c r="M281" s="214">
        <v>161883.92000000001</v>
      </c>
      <c r="N281" s="214">
        <v>333157.09999999998</v>
      </c>
      <c r="O281" s="268"/>
      <c r="P281" s="252"/>
    </row>
    <row r="282" spans="1:16" ht="22.5" x14ac:dyDescent="0.25">
      <c r="A282" s="114">
        <v>272</v>
      </c>
      <c r="B282" s="113" t="s">
        <v>1191</v>
      </c>
      <c r="C282" s="214">
        <v>58496.86</v>
      </c>
      <c r="D282" s="215"/>
      <c r="E282" s="215"/>
      <c r="F282" s="215"/>
      <c r="G282" s="215"/>
      <c r="H282" s="215"/>
      <c r="I282" s="215"/>
      <c r="J282" s="215"/>
      <c r="K282" s="214">
        <v>2728.56</v>
      </c>
      <c r="L282" s="214">
        <v>2810.42</v>
      </c>
      <c r="M282" s="214">
        <v>17317.810000000001</v>
      </c>
      <c r="N282" s="214">
        <v>35640.06</v>
      </c>
      <c r="O282" s="268"/>
      <c r="P282" s="252"/>
    </row>
    <row r="283" spans="1:16" x14ac:dyDescent="0.25">
      <c r="A283" s="114">
        <v>273</v>
      </c>
      <c r="B283" s="112" t="s">
        <v>790</v>
      </c>
      <c r="C283" s="214">
        <v>83930.28</v>
      </c>
      <c r="D283" s="215"/>
      <c r="E283" s="215"/>
      <c r="F283" s="215"/>
      <c r="G283" s="215"/>
      <c r="H283" s="215"/>
      <c r="I283" s="215"/>
      <c r="J283" s="215"/>
      <c r="K283" s="214">
        <v>3914.9</v>
      </c>
      <c r="L283" s="214">
        <v>4032.34</v>
      </c>
      <c r="M283" s="214">
        <v>24847.3</v>
      </c>
      <c r="N283" s="214">
        <v>51135.74</v>
      </c>
      <c r="O283" s="268"/>
      <c r="P283" s="252"/>
    </row>
    <row r="284" spans="1:16" ht="22.5" x14ac:dyDescent="0.25">
      <c r="A284" s="114">
        <v>274</v>
      </c>
      <c r="B284" s="113" t="s">
        <v>1192</v>
      </c>
      <c r="C284" s="214">
        <v>43236.81</v>
      </c>
      <c r="D284" s="215"/>
      <c r="E284" s="215"/>
      <c r="F284" s="215"/>
      <c r="G284" s="215"/>
      <c r="H284" s="215"/>
      <c r="I284" s="215"/>
      <c r="J284" s="215"/>
      <c r="K284" s="214">
        <v>2016.76</v>
      </c>
      <c r="L284" s="214">
        <v>2077.27</v>
      </c>
      <c r="M284" s="214">
        <v>12800.12</v>
      </c>
      <c r="N284" s="214">
        <v>26342.65</v>
      </c>
      <c r="O284" s="268"/>
      <c r="P284" s="252"/>
    </row>
    <row r="285" spans="1:16" ht="22.5" x14ac:dyDescent="0.25">
      <c r="A285" s="114">
        <v>275</v>
      </c>
      <c r="B285" s="113" t="s">
        <v>1193</v>
      </c>
      <c r="C285" s="214">
        <v>139883.79999999999</v>
      </c>
      <c r="D285" s="215"/>
      <c r="E285" s="215"/>
      <c r="F285" s="215"/>
      <c r="G285" s="215"/>
      <c r="H285" s="215"/>
      <c r="I285" s="215"/>
      <c r="J285" s="215"/>
      <c r="K285" s="214">
        <v>6524.83</v>
      </c>
      <c r="L285" s="214">
        <v>6720.57</v>
      </c>
      <c r="M285" s="214">
        <v>41412.160000000003</v>
      </c>
      <c r="N285" s="214">
        <v>85226.23</v>
      </c>
      <c r="O285" s="268"/>
      <c r="P285" s="252"/>
    </row>
    <row r="286" spans="1:16" x14ac:dyDescent="0.25">
      <c r="A286" s="114">
        <v>276</v>
      </c>
      <c r="B286" s="112" t="s">
        <v>792</v>
      </c>
      <c r="C286" s="214">
        <v>129710.43</v>
      </c>
      <c r="D286" s="215"/>
      <c r="E286" s="215"/>
      <c r="F286" s="215"/>
      <c r="G286" s="215"/>
      <c r="H286" s="215"/>
      <c r="I286" s="215"/>
      <c r="J286" s="215"/>
      <c r="K286" s="214">
        <v>6050.29</v>
      </c>
      <c r="L286" s="214">
        <v>6231.8</v>
      </c>
      <c r="M286" s="214">
        <v>38400.370000000003</v>
      </c>
      <c r="N286" s="214">
        <v>79027.960000000006</v>
      </c>
      <c r="O286" s="268"/>
      <c r="P286" s="252"/>
    </row>
    <row r="287" spans="1:16" x14ac:dyDescent="0.25">
      <c r="A287" s="114">
        <v>277</v>
      </c>
      <c r="B287" s="112" t="s">
        <v>793</v>
      </c>
      <c r="C287" s="214">
        <v>43236.81</v>
      </c>
      <c r="D287" s="215"/>
      <c r="E287" s="215"/>
      <c r="F287" s="215"/>
      <c r="G287" s="215"/>
      <c r="H287" s="215"/>
      <c r="I287" s="215"/>
      <c r="J287" s="215"/>
      <c r="K287" s="214">
        <v>2016.76</v>
      </c>
      <c r="L287" s="214">
        <v>2077.27</v>
      </c>
      <c r="M287" s="214">
        <v>12800.12</v>
      </c>
      <c r="N287" s="214">
        <v>26342.65</v>
      </c>
      <c r="O287" s="268"/>
      <c r="P287" s="252"/>
    </row>
    <row r="288" spans="1:16" ht="22.5" x14ac:dyDescent="0.25">
      <c r="A288" s="114">
        <v>278</v>
      </c>
      <c r="B288" s="113" t="s">
        <v>1194</v>
      </c>
      <c r="C288" s="214">
        <v>15260.05</v>
      </c>
      <c r="D288" s="215"/>
      <c r="E288" s="215"/>
      <c r="F288" s="215"/>
      <c r="G288" s="215"/>
      <c r="H288" s="215"/>
      <c r="I288" s="215"/>
      <c r="J288" s="215"/>
      <c r="K288" s="214">
        <v>711.8</v>
      </c>
      <c r="L288" s="214">
        <v>733.15</v>
      </c>
      <c r="M288" s="214">
        <v>4517.6899999999996</v>
      </c>
      <c r="N288" s="214">
        <v>9297.41</v>
      </c>
      <c r="O288" s="268"/>
      <c r="P288" s="252"/>
    </row>
    <row r="289" spans="1:16" ht="22.5" x14ac:dyDescent="0.25">
      <c r="A289" s="114">
        <v>279</v>
      </c>
      <c r="B289" s="113" t="s">
        <v>1195</v>
      </c>
      <c r="C289" s="214">
        <v>15260.05</v>
      </c>
      <c r="D289" s="215"/>
      <c r="E289" s="215"/>
      <c r="F289" s="215"/>
      <c r="G289" s="215"/>
      <c r="H289" s="215"/>
      <c r="I289" s="215"/>
      <c r="J289" s="215"/>
      <c r="K289" s="214">
        <v>711.8</v>
      </c>
      <c r="L289" s="214">
        <v>733.15</v>
      </c>
      <c r="M289" s="214">
        <v>4517.6899999999996</v>
      </c>
      <c r="N289" s="214">
        <v>9297.41</v>
      </c>
      <c r="O289" s="268"/>
      <c r="P289" s="252"/>
    </row>
    <row r="290" spans="1:16" ht="33.75" x14ac:dyDescent="0.25">
      <c r="A290" s="114">
        <v>280</v>
      </c>
      <c r="B290" s="113" t="s">
        <v>1196</v>
      </c>
      <c r="C290" s="214">
        <v>101733.67</v>
      </c>
      <c r="D290" s="215"/>
      <c r="E290" s="215"/>
      <c r="F290" s="215"/>
      <c r="G290" s="215"/>
      <c r="H290" s="215"/>
      <c r="I290" s="215"/>
      <c r="J290" s="215"/>
      <c r="K290" s="214">
        <v>4745.33</v>
      </c>
      <c r="L290" s="214">
        <v>4887.6899999999996</v>
      </c>
      <c r="M290" s="214">
        <v>30117.94</v>
      </c>
      <c r="N290" s="214">
        <v>61982.720000000001</v>
      </c>
      <c r="O290" s="268"/>
      <c r="P290" s="252"/>
    </row>
    <row r="291" spans="1:16" ht="22.5" x14ac:dyDescent="0.25">
      <c r="A291" s="114">
        <v>281</v>
      </c>
      <c r="B291" s="113" t="s">
        <v>1197</v>
      </c>
      <c r="C291" s="214">
        <v>43236.81</v>
      </c>
      <c r="D291" s="215"/>
      <c r="E291" s="215"/>
      <c r="F291" s="215"/>
      <c r="G291" s="215"/>
      <c r="H291" s="215"/>
      <c r="I291" s="215"/>
      <c r="J291" s="215"/>
      <c r="K291" s="214">
        <v>2016.76</v>
      </c>
      <c r="L291" s="214">
        <v>2077.27</v>
      </c>
      <c r="M291" s="214">
        <v>12800.12</v>
      </c>
      <c r="N291" s="214">
        <v>26342.65</v>
      </c>
      <c r="O291" s="268"/>
      <c r="P291" s="252"/>
    </row>
    <row r="292" spans="1:16" ht="22.5" x14ac:dyDescent="0.25">
      <c r="A292" s="114">
        <v>282</v>
      </c>
      <c r="B292" s="113" t="s">
        <v>1198</v>
      </c>
      <c r="C292" s="214">
        <v>7825.67</v>
      </c>
      <c r="D292" s="215"/>
      <c r="E292" s="215"/>
      <c r="F292" s="215"/>
      <c r="G292" s="215"/>
      <c r="H292" s="215"/>
      <c r="I292" s="215"/>
      <c r="J292" s="215"/>
      <c r="K292" s="214">
        <v>365.03</v>
      </c>
      <c r="L292" s="214">
        <v>375.98</v>
      </c>
      <c r="M292" s="214">
        <v>2316.7600000000002</v>
      </c>
      <c r="N292" s="214">
        <v>4767.8999999999996</v>
      </c>
      <c r="O292" s="268"/>
      <c r="P292" s="252"/>
    </row>
    <row r="293" spans="1:16" ht="22.5" x14ac:dyDescent="0.25">
      <c r="A293" s="114">
        <v>283</v>
      </c>
      <c r="B293" s="113" t="s">
        <v>1199</v>
      </c>
      <c r="C293" s="214">
        <v>50866.84</v>
      </c>
      <c r="D293" s="215"/>
      <c r="E293" s="215"/>
      <c r="F293" s="215"/>
      <c r="G293" s="215"/>
      <c r="H293" s="215"/>
      <c r="I293" s="215"/>
      <c r="J293" s="215"/>
      <c r="K293" s="214">
        <v>2372.66</v>
      </c>
      <c r="L293" s="214">
        <v>2443.84</v>
      </c>
      <c r="M293" s="214">
        <v>15058.97</v>
      </c>
      <c r="N293" s="214">
        <v>30991.360000000001</v>
      </c>
      <c r="O293" s="268"/>
      <c r="P293" s="252"/>
    </row>
    <row r="294" spans="1:16" ht="33.75" x14ac:dyDescent="0.25">
      <c r="A294" s="114">
        <v>284</v>
      </c>
      <c r="B294" s="149" t="s">
        <v>1200</v>
      </c>
      <c r="C294" s="216">
        <v>61040.2</v>
      </c>
      <c r="D294" s="217"/>
      <c r="E294" s="217"/>
      <c r="F294" s="217"/>
      <c r="G294" s="217"/>
      <c r="H294" s="217"/>
      <c r="I294" s="217"/>
      <c r="J294" s="217"/>
      <c r="K294" s="216">
        <v>2847.2</v>
      </c>
      <c r="L294" s="216">
        <v>2932.61</v>
      </c>
      <c r="M294" s="216">
        <v>18070.759999999998</v>
      </c>
      <c r="N294" s="216">
        <v>37189.629999999997</v>
      </c>
      <c r="O294" s="259"/>
      <c r="P294" s="252"/>
    </row>
    <row r="295" spans="1:16" ht="22.5" x14ac:dyDescent="0.25">
      <c r="A295" s="114">
        <v>285</v>
      </c>
      <c r="B295" s="128" t="s">
        <v>1201</v>
      </c>
      <c r="C295" s="218">
        <v>22890.080000000002</v>
      </c>
      <c r="D295" s="219"/>
      <c r="E295" s="219"/>
      <c r="F295" s="219"/>
      <c r="G295" s="219"/>
      <c r="H295" s="219"/>
      <c r="I295" s="219"/>
      <c r="J295" s="219"/>
      <c r="K295" s="218">
        <v>1067.7</v>
      </c>
      <c r="L295" s="218">
        <v>1099.73</v>
      </c>
      <c r="M295" s="218">
        <v>6776.54</v>
      </c>
      <c r="N295" s="218">
        <v>13946.11</v>
      </c>
      <c r="O295" s="260"/>
      <c r="P295" s="252"/>
    </row>
    <row r="296" spans="1:16" ht="78.75" x14ac:dyDescent="0.25">
      <c r="A296" s="114">
        <v>286</v>
      </c>
      <c r="B296" s="112" t="s">
        <v>1471</v>
      </c>
      <c r="C296" s="214">
        <v>58692.5</v>
      </c>
      <c r="D296" s="215"/>
      <c r="E296" s="215"/>
      <c r="F296" s="215"/>
      <c r="G296" s="215"/>
      <c r="H296" s="215"/>
      <c r="I296" s="215"/>
      <c r="J296" s="215"/>
      <c r="K296" s="214">
        <v>2737.69</v>
      </c>
      <c r="L296" s="214">
        <v>2819.82</v>
      </c>
      <c r="M296" s="214">
        <v>17375.73</v>
      </c>
      <c r="N296" s="214">
        <v>35759.26</v>
      </c>
      <c r="O296" s="268"/>
      <c r="P296" s="252"/>
    </row>
    <row r="297" spans="1:16" ht="33.75" x14ac:dyDescent="0.25">
      <c r="A297" s="114">
        <v>287</v>
      </c>
      <c r="B297" s="113" t="s">
        <v>1202</v>
      </c>
      <c r="C297" s="214">
        <v>35606.78</v>
      </c>
      <c r="D297" s="215"/>
      <c r="E297" s="215"/>
      <c r="F297" s="215"/>
      <c r="G297" s="215"/>
      <c r="H297" s="215"/>
      <c r="I297" s="215"/>
      <c r="J297" s="215"/>
      <c r="K297" s="214">
        <v>1660.87</v>
      </c>
      <c r="L297" s="214">
        <v>1710.69</v>
      </c>
      <c r="M297" s="214">
        <v>10541.28</v>
      </c>
      <c r="N297" s="214">
        <v>21693.95</v>
      </c>
      <c r="O297" s="268"/>
      <c r="P297" s="252"/>
    </row>
    <row r="298" spans="1:16" ht="22.5" x14ac:dyDescent="0.25">
      <c r="A298" s="114">
        <v>288</v>
      </c>
      <c r="B298" s="113" t="s">
        <v>1203</v>
      </c>
      <c r="C298" s="214">
        <v>20346.73</v>
      </c>
      <c r="D298" s="215"/>
      <c r="E298" s="215"/>
      <c r="F298" s="215"/>
      <c r="G298" s="215"/>
      <c r="H298" s="215"/>
      <c r="I298" s="215"/>
      <c r="J298" s="215"/>
      <c r="K298" s="214">
        <v>949.07</v>
      </c>
      <c r="L298" s="214">
        <v>977.54</v>
      </c>
      <c r="M298" s="214">
        <v>6023.59</v>
      </c>
      <c r="N298" s="214">
        <v>12396.54</v>
      </c>
      <c r="O298" s="268"/>
      <c r="P298" s="252"/>
    </row>
    <row r="299" spans="1:16" ht="22.5" x14ac:dyDescent="0.25">
      <c r="A299" s="114">
        <v>289</v>
      </c>
      <c r="B299" s="113" t="s">
        <v>1204</v>
      </c>
      <c r="C299" s="214">
        <v>30520.1</v>
      </c>
      <c r="D299" s="215"/>
      <c r="E299" s="215"/>
      <c r="F299" s="215"/>
      <c r="G299" s="215"/>
      <c r="H299" s="215"/>
      <c r="I299" s="215"/>
      <c r="J299" s="215"/>
      <c r="K299" s="214">
        <v>1423.6</v>
      </c>
      <c r="L299" s="214">
        <v>1466.31</v>
      </c>
      <c r="M299" s="214">
        <v>9035.3799999999992</v>
      </c>
      <c r="N299" s="214">
        <v>18594.810000000001</v>
      </c>
      <c r="O299" s="268"/>
      <c r="P299" s="252"/>
    </row>
    <row r="300" spans="1:16" ht="22.5" x14ac:dyDescent="0.25">
      <c r="A300" s="114">
        <v>290</v>
      </c>
      <c r="B300" s="113" t="s">
        <v>1205</v>
      </c>
      <c r="C300" s="214">
        <v>170403.9</v>
      </c>
      <c r="D300" s="215"/>
      <c r="E300" s="215"/>
      <c r="F300" s="215"/>
      <c r="G300" s="215"/>
      <c r="H300" s="215"/>
      <c r="I300" s="215"/>
      <c r="J300" s="215"/>
      <c r="K300" s="214">
        <v>7948.43</v>
      </c>
      <c r="L300" s="214">
        <v>8186.88</v>
      </c>
      <c r="M300" s="214">
        <v>50447.55</v>
      </c>
      <c r="N300" s="214">
        <v>103821.05</v>
      </c>
      <c r="O300" s="268"/>
      <c r="P300" s="252"/>
    </row>
    <row r="301" spans="1:16" x14ac:dyDescent="0.25">
      <c r="A301" s="114">
        <v>291</v>
      </c>
      <c r="B301" s="112" t="s">
        <v>808</v>
      </c>
      <c r="C301" s="214">
        <v>22890.080000000002</v>
      </c>
      <c r="D301" s="215"/>
      <c r="E301" s="215"/>
      <c r="F301" s="215"/>
      <c r="G301" s="215"/>
      <c r="H301" s="215"/>
      <c r="I301" s="215"/>
      <c r="J301" s="215"/>
      <c r="K301" s="214">
        <v>1067.7</v>
      </c>
      <c r="L301" s="214">
        <v>1099.73</v>
      </c>
      <c r="M301" s="214">
        <v>6776.54</v>
      </c>
      <c r="N301" s="214">
        <v>13946.11</v>
      </c>
      <c r="O301" s="268"/>
      <c r="P301" s="252"/>
    </row>
    <row r="302" spans="1:16" ht="45" x14ac:dyDescent="0.25">
      <c r="A302" s="114">
        <v>292</v>
      </c>
      <c r="B302" s="113" t="s">
        <v>1206</v>
      </c>
      <c r="C302" s="214">
        <v>22890.080000000002</v>
      </c>
      <c r="D302" s="215"/>
      <c r="E302" s="215"/>
      <c r="F302" s="215"/>
      <c r="G302" s="215"/>
      <c r="H302" s="215"/>
      <c r="I302" s="215"/>
      <c r="J302" s="215"/>
      <c r="K302" s="214">
        <v>1067.7</v>
      </c>
      <c r="L302" s="214">
        <v>1099.73</v>
      </c>
      <c r="M302" s="214">
        <v>6776.54</v>
      </c>
      <c r="N302" s="214">
        <v>13946.11</v>
      </c>
      <c r="O302" s="268"/>
      <c r="P302" s="252"/>
    </row>
    <row r="303" spans="1:16" ht="33.75" x14ac:dyDescent="0.25">
      <c r="A303" s="114">
        <v>293</v>
      </c>
      <c r="B303" s="113" t="s">
        <v>1207</v>
      </c>
      <c r="C303" s="214">
        <v>53410.18</v>
      </c>
      <c r="D303" s="215"/>
      <c r="E303" s="215"/>
      <c r="F303" s="215"/>
      <c r="G303" s="215"/>
      <c r="H303" s="215"/>
      <c r="I303" s="215"/>
      <c r="J303" s="215"/>
      <c r="K303" s="214">
        <v>2491.3000000000002</v>
      </c>
      <c r="L303" s="214">
        <v>2566.04</v>
      </c>
      <c r="M303" s="214">
        <v>15811.92</v>
      </c>
      <c r="N303" s="214">
        <v>32540.93</v>
      </c>
      <c r="O303" s="268"/>
      <c r="P303" s="252"/>
    </row>
    <row r="304" spans="1:16" ht="22.5" x14ac:dyDescent="0.25">
      <c r="A304" s="114">
        <v>294</v>
      </c>
      <c r="B304" s="112" t="s">
        <v>1208</v>
      </c>
      <c r="C304" s="214">
        <v>106820.35</v>
      </c>
      <c r="D304" s="215"/>
      <c r="E304" s="215"/>
      <c r="F304" s="215"/>
      <c r="G304" s="215"/>
      <c r="H304" s="215"/>
      <c r="I304" s="215"/>
      <c r="J304" s="215"/>
      <c r="K304" s="214">
        <v>4982.6000000000004</v>
      </c>
      <c r="L304" s="214">
        <v>5132.07</v>
      </c>
      <c r="M304" s="214">
        <v>31623.83</v>
      </c>
      <c r="N304" s="214">
        <v>65081.85</v>
      </c>
      <c r="O304" s="268"/>
      <c r="P304" s="252"/>
    </row>
    <row r="305" spans="1:16" ht="22.5" x14ac:dyDescent="0.25">
      <c r="A305" s="114">
        <v>295</v>
      </c>
      <c r="B305" s="113" t="s">
        <v>1209</v>
      </c>
      <c r="C305" s="214">
        <v>83930.28</v>
      </c>
      <c r="D305" s="215"/>
      <c r="E305" s="215"/>
      <c r="F305" s="215"/>
      <c r="G305" s="215"/>
      <c r="H305" s="215"/>
      <c r="I305" s="215"/>
      <c r="J305" s="215"/>
      <c r="K305" s="214">
        <v>3914.9</v>
      </c>
      <c r="L305" s="214">
        <v>4032.34</v>
      </c>
      <c r="M305" s="214">
        <v>24847.3</v>
      </c>
      <c r="N305" s="214">
        <v>51135.74</v>
      </c>
      <c r="O305" s="268"/>
      <c r="P305" s="252"/>
    </row>
    <row r="306" spans="1:16" ht="22.5" x14ac:dyDescent="0.25">
      <c r="A306" s="114">
        <v>296</v>
      </c>
      <c r="B306" s="113" t="s">
        <v>1210</v>
      </c>
      <c r="C306" s="214">
        <v>63583.54</v>
      </c>
      <c r="D306" s="215"/>
      <c r="E306" s="215"/>
      <c r="F306" s="215"/>
      <c r="G306" s="215"/>
      <c r="H306" s="215"/>
      <c r="I306" s="215"/>
      <c r="J306" s="215"/>
      <c r="K306" s="214">
        <v>2965.83</v>
      </c>
      <c r="L306" s="214">
        <v>3054.81</v>
      </c>
      <c r="M306" s="214">
        <v>18823.71</v>
      </c>
      <c r="N306" s="214">
        <v>38739.199999999997</v>
      </c>
      <c r="O306" s="268"/>
      <c r="P306" s="252"/>
    </row>
    <row r="307" spans="1:16" ht="33.75" x14ac:dyDescent="0.25">
      <c r="A307" s="114">
        <v>297</v>
      </c>
      <c r="B307" s="119" t="s">
        <v>1129</v>
      </c>
      <c r="C307" s="216">
        <v>0</v>
      </c>
      <c r="D307" s="217"/>
      <c r="E307" s="217"/>
      <c r="F307" s="217"/>
      <c r="G307" s="217"/>
      <c r="H307" s="217"/>
      <c r="I307" s="217"/>
      <c r="J307" s="217"/>
      <c r="K307" s="216">
        <v>0</v>
      </c>
      <c r="L307" s="216">
        <v>0</v>
      </c>
      <c r="M307" s="216">
        <v>0</v>
      </c>
      <c r="N307" s="216">
        <v>0</v>
      </c>
      <c r="O307" s="259"/>
      <c r="P307" s="252"/>
    </row>
    <row r="308" spans="1:16" ht="56.25" x14ac:dyDescent="0.25">
      <c r="A308" s="114">
        <v>298</v>
      </c>
      <c r="B308" s="112" t="s">
        <v>1472</v>
      </c>
      <c r="C308" s="214">
        <v>0</v>
      </c>
      <c r="D308" s="215"/>
      <c r="E308" s="215"/>
      <c r="F308" s="215"/>
      <c r="G308" s="215"/>
      <c r="H308" s="215"/>
      <c r="I308" s="214">
        <v>0</v>
      </c>
      <c r="J308" s="214">
        <v>0</v>
      </c>
      <c r="K308" s="214">
        <v>0</v>
      </c>
      <c r="L308" s="214">
        <v>0</v>
      </c>
      <c r="M308" s="215"/>
      <c r="N308" s="215"/>
      <c r="O308" s="268"/>
      <c r="P308" s="252"/>
    </row>
    <row r="309" spans="1:16" ht="78.75" x14ac:dyDescent="0.25">
      <c r="A309" s="114">
        <v>299</v>
      </c>
      <c r="B309" s="112" t="s">
        <v>1473</v>
      </c>
      <c r="C309" s="214">
        <v>104782.19</v>
      </c>
      <c r="D309" s="215"/>
      <c r="E309" s="215"/>
      <c r="F309" s="215"/>
      <c r="G309" s="215"/>
      <c r="H309" s="215"/>
      <c r="I309" s="214">
        <v>4813.6499999999996</v>
      </c>
      <c r="J309" s="214">
        <v>5025.45</v>
      </c>
      <c r="K309" s="214">
        <v>31027.15</v>
      </c>
      <c r="L309" s="214">
        <v>63915.93</v>
      </c>
      <c r="M309" s="215"/>
      <c r="N309" s="215"/>
      <c r="O309" s="268"/>
      <c r="P309" s="252"/>
    </row>
    <row r="310" spans="1:16" ht="56.25" x14ac:dyDescent="0.25">
      <c r="A310" s="114">
        <v>300</v>
      </c>
      <c r="B310" s="112" t="s">
        <v>1474</v>
      </c>
      <c r="C310" s="214">
        <v>154054.68</v>
      </c>
      <c r="D310" s="215"/>
      <c r="E310" s="214">
        <v>7073.48</v>
      </c>
      <c r="F310" s="214">
        <v>7420.08</v>
      </c>
      <c r="G310" s="214">
        <v>46212.29</v>
      </c>
      <c r="H310" s="214">
        <v>93348.82</v>
      </c>
      <c r="I310" s="215"/>
      <c r="J310" s="215"/>
      <c r="K310" s="215"/>
      <c r="L310" s="215"/>
      <c r="M310" s="215"/>
      <c r="N310" s="215"/>
      <c r="O310" s="268"/>
      <c r="P310" s="252"/>
    </row>
    <row r="311" spans="1:16" ht="56.25" x14ac:dyDescent="0.25">
      <c r="A311" s="114">
        <v>301</v>
      </c>
      <c r="B311" s="112" t="s">
        <v>1475</v>
      </c>
      <c r="C311" s="214">
        <v>213979.37</v>
      </c>
      <c r="D311" s="215"/>
      <c r="E311" s="214">
        <v>9824.9500000000007</v>
      </c>
      <c r="F311" s="214">
        <v>10306.370000000001</v>
      </c>
      <c r="G311" s="214">
        <v>64188.09</v>
      </c>
      <c r="H311" s="214">
        <v>129659.95</v>
      </c>
      <c r="I311" s="215"/>
      <c r="J311" s="215"/>
      <c r="K311" s="215"/>
      <c r="L311" s="215"/>
      <c r="M311" s="215"/>
      <c r="N311" s="215"/>
      <c r="O311" s="268"/>
      <c r="P311" s="252"/>
    </row>
    <row r="312" spans="1:16" ht="56.25" x14ac:dyDescent="0.25">
      <c r="A312" s="114">
        <v>302</v>
      </c>
      <c r="B312" s="112" t="s">
        <v>1476</v>
      </c>
      <c r="C312" s="214">
        <v>321616.07</v>
      </c>
      <c r="D312" s="215"/>
      <c r="E312" s="215"/>
      <c r="F312" s="215"/>
      <c r="G312" s="215"/>
      <c r="H312" s="215"/>
      <c r="I312" s="215"/>
      <c r="J312" s="215"/>
      <c r="K312" s="215"/>
      <c r="L312" s="214">
        <v>11592.59</v>
      </c>
      <c r="M312" s="214">
        <v>11592.59</v>
      </c>
      <c r="N312" s="214">
        <v>147010.29</v>
      </c>
      <c r="O312" s="261">
        <v>151420.6</v>
      </c>
      <c r="P312" s="253"/>
    </row>
    <row r="313" spans="1:16" ht="56.25" x14ac:dyDescent="0.25">
      <c r="A313" s="114">
        <v>303</v>
      </c>
      <c r="B313" s="119" t="s">
        <v>1130</v>
      </c>
      <c r="C313" s="216">
        <v>43461.63</v>
      </c>
      <c r="D313" s="217"/>
      <c r="E313" s="217"/>
      <c r="F313" s="217"/>
      <c r="G313" s="217"/>
      <c r="H313" s="217"/>
      <c r="I313" s="217"/>
      <c r="J313" s="217"/>
      <c r="K313" s="217"/>
      <c r="L313" s="216">
        <v>1566.57</v>
      </c>
      <c r="M313" s="216">
        <v>1566.57</v>
      </c>
      <c r="N313" s="216">
        <v>19866.259999999998</v>
      </c>
      <c r="O313" s="262">
        <v>20462.240000000002</v>
      </c>
      <c r="P313" s="253"/>
    </row>
    <row r="314" spans="1:16" ht="45" x14ac:dyDescent="0.25">
      <c r="A314" s="114">
        <v>304</v>
      </c>
      <c r="B314" s="112" t="s">
        <v>1477</v>
      </c>
      <c r="C314" s="214">
        <v>5376.37</v>
      </c>
      <c r="D314" s="215"/>
      <c r="E314" s="214">
        <v>246.86</v>
      </c>
      <c r="F314" s="214">
        <v>258.95</v>
      </c>
      <c r="G314" s="214">
        <v>1612.77</v>
      </c>
      <c r="H314" s="214">
        <v>3257.79</v>
      </c>
      <c r="I314" s="215"/>
      <c r="J314" s="215"/>
      <c r="K314" s="215"/>
      <c r="L314" s="215"/>
      <c r="M314" s="215"/>
      <c r="N314" s="215"/>
      <c r="O314" s="268"/>
      <c r="P314" s="252"/>
    </row>
    <row r="315" spans="1:16" ht="56.25" x14ac:dyDescent="0.25">
      <c r="A315" s="114">
        <v>305</v>
      </c>
      <c r="B315" s="113" t="s">
        <v>1211</v>
      </c>
      <c r="C315" s="214">
        <v>32138.11</v>
      </c>
      <c r="D315" s="215"/>
      <c r="E315" s="215"/>
      <c r="F315" s="215"/>
      <c r="G315" s="215"/>
      <c r="H315" s="215"/>
      <c r="I315" s="215"/>
      <c r="J315" s="215"/>
      <c r="K315" s="215"/>
      <c r="L315" s="214">
        <v>1158.4100000000001</v>
      </c>
      <c r="M315" s="214">
        <v>1158.4100000000001</v>
      </c>
      <c r="N315" s="214">
        <v>14690.29</v>
      </c>
      <c r="O315" s="261">
        <v>15131</v>
      </c>
      <c r="P315" s="253"/>
    </row>
    <row r="316" spans="1:16" ht="45" x14ac:dyDescent="0.25">
      <c r="A316" s="114">
        <v>306</v>
      </c>
      <c r="B316" s="113" t="s">
        <v>1212</v>
      </c>
      <c r="C316" s="214">
        <v>16129.1</v>
      </c>
      <c r="D316" s="215"/>
      <c r="E316" s="214">
        <v>740.57</v>
      </c>
      <c r="F316" s="214">
        <v>776.86</v>
      </c>
      <c r="G316" s="214">
        <v>4838.3</v>
      </c>
      <c r="H316" s="214">
        <v>9773.36</v>
      </c>
      <c r="I316" s="215"/>
      <c r="J316" s="215"/>
      <c r="K316" s="215"/>
      <c r="L316" s="215"/>
      <c r="M316" s="215"/>
      <c r="N316" s="215"/>
      <c r="O316" s="268"/>
      <c r="P316" s="252"/>
    </row>
    <row r="317" spans="1:16" ht="56.25" x14ac:dyDescent="0.25">
      <c r="A317" s="114">
        <v>307</v>
      </c>
      <c r="B317" s="113" t="s">
        <v>1213</v>
      </c>
      <c r="C317" s="214">
        <v>3440.87</v>
      </c>
      <c r="D317" s="215"/>
      <c r="E317" s="214">
        <v>157.99</v>
      </c>
      <c r="F317" s="214">
        <v>165.73</v>
      </c>
      <c r="G317" s="214">
        <v>1032.17</v>
      </c>
      <c r="H317" s="214">
        <v>2084.98</v>
      </c>
      <c r="I317" s="215"/>
      <c r="J317" s="215"/>
      <c r="K317" s="215"/>
      <c r="L317" s="215"/>
      <c r="M317" s="215"/>
      <c r="N317" s="215"/>
      <c r="O317" s="268"/>
      <c r="P317" s="252"/>
    </row>
    <row r="318" spans="1:16" ht="33.75" x14ac:dyDescent="0.25">
      <c r="A318" s="114">
        <v>308</v>
      </c>
      <c r="B318" s="113" t="s">
        <v>1214</v>
      </c>
      <c r="C318" s="214">
        <v>0</v>
      </c>
      <c r="D318" s="215"/>
      <c r="E318" s="214">
        <v>0</v>
      </c>
      <c r="F318" s="214">
        <v>0</v>
      </c>
      <c r="G318" s="214">
        <v>0</v>
      </c>
      <c r="H318" s="214">
        <v>0</v>
      </c>
      <c r="I318" s="215"/>
      <c r="J318" s="215"/>
      <c r="K318" s="215"/>
      <c r="L318" s="215"/>
      <c r="M318" s="215"/>
      <c r="N318" s="215"/>
      <c r="O318" s="268"/>
      <c r="P318" s="252"/>
    </row>
    <row r="319" spans="1:16" ht="33.75" x14ac:dyDescent="0.25">
      <c r="A319" s="114">
        <v>309</v>
      </c>
      <c r="B319" s="113" t="s">
        <v>1215</v>
      </c>
      <c r="C319" s="214">
        <v>80345.289999999994</v>
      </c>
      <c r="D319" s="215"/>
      <c r="E319" s="215"/>
      <c r="F319" s="215"/>
      <c r="G319" s="215"/>
      <c r="H319" s="215"/>
      <c r="I319" s="215"/>
      <c r="J319" s="215"/>
      <c r="K319" s="215"/>
      <c r="L319" s="214">
        <v>2896.03</v>
      </c>
      <c r="M319" s="214">
        <v>2896.03</v>
      </c>
      <c r="N319" s="214">
        <v>36725.730000000003</v>
      </c>
      <c r="O319" s="261">
        <v>37827.5</v>
      </c>
      <c r="P319" s="253"/>
    </row>
    <row r="320" spans="1:16" ht="22.5" x14ac:dyDescent="0.25">
      <c r="A320" s="114">
        <v>310</v>
      </c>
      <c r="B320" s="112" t="s">
        <v>828</v>
      </c>
      <c r="C320" s="214">
        <v>173846.53</v>
      </c>
      <c r="D320" s="215"/>
      <c r="E320" s="215"/>
      <c r="F320" s="215"/>
      <c r="G320" s="215"/>
      <c r="H320" s="215"/>
      <c r="I320" s="215"/>
      <c r="J320" s="215"/>
      <c r="K320" s="215"/>
      <c r="L320" s="214">
        <v>6266.27</v>
      </c>
      <c r="M320" s="214">
        <v>6266.27</v>
      </c>
      <c r="N320" s="214">
        <v>79465.02</v>
      </c>
      <c r="O320" s="261">
        <v>81848.97</v>
      </c>
      <c r="P320" s="253"/>
    </row>
    <row r="321" spans="1:16" ht="56.25" x14ac:dyDescent="0.25">
      <c r="A321" s="114">
        <v>311</v>
      </c>
      <c r="B321" s="149" t="s">
        <v>1216</v>
      </c>
      <c r="C321" s="216">
        <v>117387.04</v>
      </c>
      <c r="D321" s="217"/>
      <c r="E321" s="217"/>
      <c r="F321" s="217"/>
      <c r="G321" s="217"/>
      <c r="H321" s="217"/>
      <c r="I321" s="216">
        <v>5392.72</v>
      </c>
      <c r="J321" s="216">
        <v>5629.99</v>
      </c>
      <c r="K321" s="216">
        <v>34759.589999999997</v>
      </c>
      <c r="L321" s="216">
        <v>71604.75</v>
      </c>
      <c r="M321" s="217"/>
      <c r="N321" s="217"/>
      <c r="O321" s="259"/>
      <c r="P321" s="252"/>
    </row>
    <row r="322" spans="1:16" ht="33.75" x14ac:dyDescent="0.25">
      <c r="A322" s="114">
        <v>312</v>
      </c>
      <c r="B322" s="128" t="s">
        <v>1217</v>
      </c>
      <c r="C322" s="218">
        <v>939775.6</v>
      </c>
      <c r="D322" s="219"/>
      <c r="E322" s="219"/>
      <c r="F322" s="219"/>
      <c r="G322" s="219"/>
      <c r="H322" s="219"/>
      <c r="I322" s="218">
        <v>43172.93</v>
      </c>
      <c r="J322" s="218">
        <v>45072.53</v>
      </c>
      <c r="K322" s="218">
        <v>278277.83</v>
      </c>
      <c r="L322" s="218">
        <v>573252.31999999995</v>
      </c>
      <c r="M322" s="219"/>
      <c r="N322" s="219"/>
      <c r="O322" s="260"/>
      <c r="P322" s="252"/>
    </row>
    <row r="323" spans="1:16" ht="56.25" x14ac:dyDescent="0.25">
      <c r="A323" s="114">
        <v>313</v>
      </c>
      <c r="B323" s="113" t="s">
        <v>1218</v>
      </c>
      <c r="C323" s="214">
        <v>275514.53000000003</v>
      </c>
      <c r="D323" s="215"/>
      <c r="E323" s="215"/>
      <c r="F323" s="215"/>
      <c r="G323" s="214">
        <v>12797.99</v>
      </c>
      <c r="H323" s="214">
        <v>12925.97</v>
      </c>
      <c r="I323" s="214">
        <v>80890.73</v>
      </c>
      <c r="J323" s="214">
        <v>168899.84</v>
      </c>
      <c r="K323" s="215"/>
      <c r="L323" s="215"/>
      <c r="M323" s="215"/>
      <c r="N323" s="215"/>
      <c r="O323" s="268"/>
      <c r="P323" s="252"/>
    </row>
    <row r="324" spans="1:16" ht="56.25" x14ac:dyDescent="0.25">
      <c r="A324" s="114">
        <v>314</v>
      </c>
      <c r="B324" s="113" t="s">
        <v>1219</v>
      </c>
      <c r="C324" s="214">
        <v>47265.22</v>
      </c>
      <c r="D324" s="215"/>
      <c r="E324" s="215"/>
      <c r="F324" s="215"/>
      <c r="G324" s="214">
        <v>2195.5300000000002</v>
      </c>
      <c r="H324" s="214">
        <v>2217.48</v>
      </c>
      <c r="I324" s="214">
        <v>13877.01</v>
      </c>
      <c r="J324" s="214">
        <v>28975.200000000001</v>
      </c>
      <c r="K324" s="215"/>
      <c r="L324" s="215"/>
      <c r="M324" s="215"/>
      <c r="N324" s="215"/>
      <c r="O324" s="268"/>
      <c r="P324" s="252"/>
    </row>
    <row r="325" spans="1:16" ht="33.75" x14ac:dyDescent="0.25">
      <c r="A325" s="114">
        <v>315</v>
      </c>
      <c r="B325" s="113" t="s">
        <v>1220</v>
      </c>
      <c r="C325" s="214">
        <v>58552.63</v>
      </c>
      <c r="D325" s="215"/>
      <c r="E325" s="214">
        <v>2688.47</v>
      </c>
      <c r="F325" s="214">
        <v>2820.2</v>
      </c>
      <c r="G325" s="214">
        <v>17564.23</v>
      </c>
      <c r="H325" s="214">
        <v>35479.74</v>
      </c>
      <c r="I325" s="215"/>
      <c r="J325" s="215"/>
      <c r="K325" s="215"/>
      <c r="L325" s="215"/>
      <c r="M325" s="215"/>
      <c r="N325" s="215"/>
      <c r="O325" s="268"/>
      <c r="P325" s="252"/>
    </row>
    <row r="326" spans="1:16" ht="56.25" x14ac:dyDescent="0.25">
      <c r="A326" s="114">
        <v>316</v>
      </c>
      <c r="B326" s="113" t="s">
        <v>1221</v>
      </c>
      <c r="C326" s="214">
        <v>59140.03</v>
      </c>
      <c r="D326" s="215"/>
      <c r="E326" s="214">
        <v>2715.44</v>
      </c>
      <c r="F326" s="214">
        <v>2848.5</v>
      </c>
      <c r="G326" s="214">
        <v>17740.43</v>
      </c>
      <c r="H326" s="214">
        <v>35835.660000000003</v>
      </c>
      <c r="I326" s="215"/>
      <c r="J326" s="215"/>
      <c r="K326" s="215"/>
      <c r="L326" s="215"/>
      <c r="M326" s="215"/>
      <c r="N326" s="215"/>
      <c r="O326" s="268"/>
      <c r="P326" s="252"/>
    </row>
    <row r="327" spans="1:16" ht="56.25" x14ac:dyDescent="0.25">
      <c r="A327" s="114">
        <v>317</v>
      </c>
      <c r="B327" s="113" t="s">
        <v>1222</v>
      </c>
      <c r="C327" s="214">
        <v>57865.919999999998</v>
      </c>
      <c r="D327" s="215"/>
      <c r="E327" s="215"/>
      <c r="F327" s="215"/>
      <c r="G327" s="214">
        <v>2687.94</v>
      </c>
      <c r="H327" s="214">
        <v>2714.82</v>
      </c>
      <c r="I327" s="214">
        <v>16989.36</v>
      </c>
      <c r="J327" s="214">
        <v>35473.79</v>
      </c>
      <c r="K327" s="215"/>
      <c r="L327" s="215"/>
      <c r="M327" s="215"/>
      <c r="N327" s="215"/>
      <c r="O327" s="268"/>
      <c r="P327" s="252"/>
    </row>
    <row r="328" spans="1:16" ht="45" x14ac:dyDescent="0.25">
      <c r="A328" s="114">
        <v>318</v>
      </c>
      <c r="B328" s="113" t="s">
        <v>1223</v>
      </c>
      <c r="C328" s="214">
        <v>34719.550000000003</v>
      </c>
      <c r="D328" s="215"/>
      <c r="E328" s="215"/>
      <c r="F328" s="215"/>
      <c r="G328" s="214">
        <v>1612.77</v>
      </c>
      <c r="H328" s="214">
        <v>1628.89</v>
      </c>
      <c r="I328" s="214">
        <v>10193.620000000001</v>
      </c>
      <c r="J328" s="214">
        <v>21284.27</v>
      </c>
      <c r="K328" s="215"/>
      <c r="L328" s="215"/>
      <c r="M328" s="215"/>
      <c r="N328" s="215"/>
      <c r="O328" s="268"/>
      <c r="P328" s="252"/>
    </row>
    <row r="329" spans="1:16" ht="67.5" x14ac:dyDescent="0.25">
      <c r="A329" s="114">
        <v>319</v>
      </c>
      <c r="B329" s="119" t="s">
        <v>1131</v>
      </c>
      <c r="C329" s="216">
        <v>1624.0519899999999</v>
      </c>
      <c r="D329" s="217"/>
      <c r="E329" s="217"/>
      <c r="F329" s="217"/>
      <c r="G329" s="217"/>
      <c r="H329" s="217">
        <v>1624.0519899999999</v>
      </c>
      <c r="I329" s="216"/>
      <c r="J329" s="216"/>
      <c r="K329" s="216"/>
      <c r="L329" s="216"/>
      <c r="M329" s="217"/>
      <c r="N329" s="217"/>
      <c r="O329" s="259"/>
      <c r="P329" s="252"/>
    </row>
    <row r="330" spans="1:16" ht="67.5" x14ac:dyDescent="0.25">
      <c r="A330" s="114">
        <v>320</v>
      </c>
      <c r="B330" s="113" t="s">
        <v>1224</v>
      </c>
      <c r="C330" s="214">
        <v>28486.09</v>
      </c>
      <c r="D330" s="215"/>
      <c r="E330" s="215"/>
      <c r="F330" s="215"/>
      <c r="G330" s="215"/>
      <c r="H330" s="215"/>
      <c r="I330" s="214">
        <v>1308.6400000000001</v>
      </c>
      <c r="J330" s="214">
        <v>1366.22</v>
      </c>
      <c r="K330" s="214">
        <v>8435.0400000000009</v>
      </c>
      <c r="L330" s="214">
        <v>17376.189999999999</v>
      </c>
      <c r="M330" s="215"/>
      <c r="N330" s="215"/>
      <c r="O330" s="268"/>
      <c r="P330" s="252"/>
    </row>
    <row r="331" spans="1:16" ht="56.25" x14ac:dyDescent="0.25">
      <c r="A331" s="114">
        <v>321</v>
      </c>
      <c r="B331" s="113" t="s">
        <v>1225</v>
      </c>
      <c r="C331" s="214">
        <v>7296.44</v>
      </c>
      <c r="D331" s="215"/>
      <c r="E331" s="215"/>
      <c r="F331" s="215"/>
      <c r="G331" s="215"/>
      <c r="H331" s="215"/>
      <c r="I331" s="214">
        <v>335.2</v>
      </c>
      <c r="J331" s="214">
        <v>349.94</v>
      </c>
      <c r="K331" s="214">
        <v>2160.56</v>
      </c>
      <c r="L331" s="214">
        <v>4450.74</v>
      </c>
      <c r="M331" s="215"/>
      <c r="N331" s="215"/>
      <c r="O331" s="268"/>
      <c r="P331" s="252"/>
    </row>
    <row r="332" spans="1:16" ht="56.25" x14ac:dyDescent="0.25">
      <c r="A332" s="114">
        <v>322</v>
      </c>
      <c r="B332" s="113" t="s">
        <v>1226</v>
      </c>
      <c r="C332" s="214">
        <v>18490.97</v>
      </c>
      <c r="D332" s="215"/>
      <c r="E332" s="215"/>
      <c r="F332" s="215"/>
      <c r="G332" s="215"/>
      <c r="H332" s="215"/>
      <c r="I332" s="214">
        <v>849.47</v>
      </c>
      <c r="J332" s="214">
        <v>886.84</v>
      </c>
      <c r="K332" s="214">
        <v>5475.38</v>
      </c>
      <c r="L332" s="214">
        <v>11279.28</v>
      </c>
      <c r="M332" s="215"/>
      <c r="N332" s="215"/>
      <c r="O332" s="268"/>
      <c r="P332" s="252"/>
    </row>
    <row r="333" spans="1:16" ht="56.25" x14ac:dyDescent="0.25">
      <c r="A333" s="114">
        <v>323</v>
      </c>
      <c r="B333" s="113" t="s">
        <v>1227</v>
      </c>
      <c r="C333" s="214">
        <v>17091.66</v>
      </c>
      <c r="D333" s="215"/>
      <c r="E333" s="215"/>
      <c r="F333" s="215"/>
      <c r="G333" s="215"/>
      <c r="H333" s="215"/>
      <c r="I333" s="214">
        <v>785.18</v>
      </c>
      <c r="J333" s="214">
        <v>819.73</v>
      </c>
      <c r="K333" s="214">
        <v>5061.03</v>
      </c>
      <c r="L333" s="214">
        <v>10425.709999999999</v>
      </c>
      <c r="M333" s="215"/>
      <c r="N333" s="215"/>
      <c r="O333" s="268"/>
      <c r="P333" s="252"/>
    </row>
    <row r="334" spans="1:16" ht="22.5" x14ac:dyDescent="0.25">
      <c r="A334" s="114">
        <v>324</v>
      </c>
      <c r="B334" s="119" t="s">
        <v>1228</v>
      </c>
      <c r="C334" s="216">
        <v>275909.34000000003</v>
      </c>
      <c r="D334" s="217"/>
      <c r="E334" s="217"/>
      <c r="F334" s="217"/>
      <c r="G334" s="217"/>
      <c r="H334" s="217"/>
      <c r="I334" s="217"/>
      <c r="J334" s="217"/>
      <c r="K334" s="217"/>
      <c r="L334" s="216">
        <v>9945.1</v>
      </c>
      <c r="M334" s="216">
        <v>9945.1</v>
      </c>
      <c r="N334" s="216">
        <v>126117.8</v>
      </c>
      <c r="O334" s="262">
        <v>129901.34</v>
      </c>
      <c r="P334" s="253"/>
    </row>
    <row r="335" spans="1:16" ht="67.5" x14ac:dyDescent="0.25">
      <c r="A335" s="114">
        <v>325</v>
      </c>
      <c r="B335" s="113" t="s">
        <v>1229</v>
      </c>
      <c r="C335" s="214">
        <v>43399.44</v>
      </c>
      <c r="D335" s="215"/>
      <c r="E335" s="215"/>
      <c r="F335" s="215"/>
      <c r="G335" s="214">
        <v>2015.96</v>
      </c>
      <c r="H335" s="214">
        <v>2036.12</v>
      </c>
      <c r="I335" s="214">
        <v>12742.02</v>
      </c>
      <c r="J335" s="214">
        <v>26605.34</v>
      </c>
      <c r="K335" s="215"/>
      <c r="L335" s="215"/>
      <c r="M335" s="215"/>
      <c r="N335" s="215"/>
      <c r="O335" s="268"/>
      <c r="P335" s="252"/>
    </row>
    <row r="336" spans="1:16" ht="67.5" x14ac:dyDescent="0.25">
      <c r="A336" s="114">
        <v>326</v>
      </c>
      <c r="B336" s="113" t="s">
        <v>1230</v>
      </c>
      <c r="C336" s="214">
        <v>82169.600000000006</v>
      </c>
      <c r="D336" s="215"/>
      <c r="E336" s="215"/>
      <c r="F336" s="215"/>
      <c r="G336" s="214">
        <v>3816.88</v>
      </c>
      <c r="H336" s="214">
        <v>3855.05</v>
      </c>
      <c r="I336" s="214">
        <v>24124.9</v>
      </c>
      <c r="J336" s="214">
        <v>50372.78</v>
      </c>
      <c r="K336" s="215"/>
      <c r="L336" s="215"/>
      <c r="M336" s="215"/>
      <c r="N336" s="215"/>
      <c r="O336" s="268"/>
      <c r="P336" s="252"/>
    </row>
    <row r="337" spans="1:16" ht="56.25" x14ac:dyDescent="0.25">
      <c r="A337" s="114">
        <v>327</v>
      </c>
      <c r="B337" s="112" t="s">
        <v>1478</v>
      </c>
      <c r="C337" s="214">
        <v>57865.919999999998</v>
      </c>
      <c r="D337" s="215"/>
      <c r="E337" s="215"/>
      <c r="F337" s="215"/>
      <c r="G337" s="214">
        <v>2687.94</v>
      </c>
      <c r="H337" s="214">
        <v>2714.82</v>
      </c>
      <c r="I337" s="214">
        <v>16989.36</v>
      </c>
      <c r="J337" s="214">
        <v>35473.79</v>
      </c>
      <c r="K337" s="215"/>
      <c r="L337" s="215"/>
      <c r="M337" s="215"/>
      <c r="N337" s="215"/>
      <c r="O337" s="268"/>
      <c r="P337" s="252"/>
    </row>
    <row r="338" spans="1:16" ht="56.25" x14ac:dyDescent="0.25">
      <c r="A338" s="114">
        <v>328</v>
      </c>
      <c r="B338" s="113" t="s">
        <v>1231</v>
      </c>
      <c r="C338" s="214">
        <v>257146.89</v>
      </c>
      <c r="D338" s="215"/>
      <c r="E338" s="215"/>
      <c r="F338" s="215"/>
      <c r="G338" s="214">
        <v>11944.79</v>
      </c>
      <c r="H338" s="214">
        <v>12064.24</v>
      </c>
      <c r="I338" s="214">
        <v>75498.009999999995</v>
      </c>
      <c r="J338" s="214">
        <v>157639.85</v>
      </c>
      <c r="K338" s="215"/>
      <c r="L338" s="215"/>
      <c r="M338" s="215"/>
      <c r="N338" s="215"/>
      <c r="O338" s="268"/>
      <c r="P338" s="252"/>
    </row>
    <row r="339" spans="1:16" ht="67.5" x14ac:dyDescent="0.25">
      <c r="A339" s="114">
        <v>329</v>
      </c>
      <c r="B339" s="113" t="s">
        <v>1232</v>
      </c>
      <c r="C339" s="214">
        <v>165308.72</v>
      </c>
      <c r="D339" s="215"/>
      <c r="E339" s="215"/>
      <c r="F339" s="215"/>
      <c r="G339" s="214">
        <v>7678.79</v>
      </c>
      <c r="H339" s="214">
        <v>7755.58</v>
      </c>
      <c r="I339" s="214">
        <v>48534.44</v>
      </c>
      <c r="J339" s="214">
        <v>101339.9</v>
      </c>
      <c r="K339" s="215"/>
      <c r="L339" s="215"/>
      <c r="M339" s="215"/>
      <c r="N339" s="215"/>
      <c r="O339" s="268"/>
      <c r="P339" s="252"/>
    </row>
    <row r="340" spans="1:16" ht="101.25" x14ac:dyDescent="0.25">
      <c r="A340" s="114">
        <v>330</v>
      </c>
      <c r="B340" s="119" t="s">
        <v>1134</v>
      </c>
      <c r="C340" s="216">
        <v>130384.89</v>
      </c>
      <c r="D340" s="217"/>
      <c r="E340" s="217"/>
      <c r="F340" s="217"/>
      <c r="G340" s="217"/>
      <c r="H340" s="217"/>
      <c r="I340" s="217"/>
      <c r="J340" s="217"/>
      <c r="K340" s="217"/>
      <c r="L340" s="216">
        <v>4699.7</v>
      </c>
      <c r="M340" s="216">
        <v>4699.7</v>
      </c>
      <c r="N340" s="216">
        <v>59598.77</v>
      </c>
      <c r="O340" s="262">
        <v>61386.73</v>
      </c>
      <c r="P340" s="253"/>
    </row>
    <row r="341" spans="1:16" ht="67.5" x14ac:dyDescent="0.25">
      <c r="A341" s="114">
        <v>331</v>
      </c>
      <c r="B341" s="113" t="s">
        <v>1233</v>
      </c>
      <c r="C341" s="214">
        <v>68366.63</v>
      </c>
      <c r="D341" s="215"/>
      <c r="E341" s="215"/>
      <c r="F341" s="215"/>
      <c r="G341" s="215"/>
      <c r="H341" s="215"/>
      <c r="I341" s="214">
        <v>3140.74</v>
      </c>
      <c r="J341" s="214">
        <v>3278.93</v>
      </c>
      <c r="K341" s="214">
        <v>20244.11</v>
      </c>
      <c r="L341" s="214">
        <v>41702.86</v>
      </c>
      <c r="M341" s="215"/>
      <c r="N341" s="215"/>
      <c r="O341" s="268"/>
      <c r="P341" s="252"/>
    </row>
    <row r="342" spans="1:16" ht="45" x14ac:dyDescent="0.25">
      <c r="A342" s="114">
        <v>332</v>
      </c>
      <c r="B342" s="113" t="s">
        <v>1234</v>
      </c>
      <c r="C342" s="214">
        <v>24654.63</v>
      </c>
      <c r="D342" s="215"/>
      <c r="E342" s="215"/>
      <c r="F342" s="215"/>
      <c r="G342" s="215"/>
      <c r="H342" s="215"/>
      <c r="I342" s="214">
        <v>1132.6199999999999</v>
      </c>
      <c r="J342" s="214">
        <v>1182.46</v>
      </c>
      <c r="K342" s="214">
        <v>7300.51</v>
      </c>
      <c r="L342" s="214">
        <v>15039.04</v>
      </c>
      <c r="M342" s="215"/>
      <c r="N342" s="215"/>
      <c r="O342" s="268"/>
      <c r="P342" s="252"/>
    </row>
    <row r="343" spans="1:16" ht="22.5" x14ac:dyDescent="0.25">
      <c r="A343" s="114">
        <v>333</v>
      </c>
      <c r="B343" s="113" t="s">
        <v>1235</v>
      </c>
      <c r="C343" s="214">
        <v>260769.79</v>
      </c>
      <c r="D343" s="215"/>
      <c r="E343" s="215"/>
      <c r="F343" s="215"/>
      <c r="G343" s="215"/>
      <c r="H343" s="215"/>
      <c r="I343" s="215"/>
      <c r="J343" s="215"/>
      <c r="K343" s="215"/>
      <c r="L343" s="214">
        <v>9399.4</v>
      </c>
      <c r="M343" s="214">
        <v>9399.4</v>
      </c>
      <c r="N343" s="214">
        <v>119197.53</v>
      </c>
      <c r="O343" s="261">
        <v>122773.46</v>
      </c>
      <c r="P343" s="253"/>
    </row>
    <row r="344" spans="1:16" ht="69" customHeight="1" x14ac:dyDescent="0.25">
      <c r="A344" s="114">
        <v>334</v>
      </c>
      <c r="B344" s="113" t="s">
        <v>1236</v>
      </c>
      <c r="C344" s="214">
        <v>28924.3</v>
      </c>
      <c r="D344" s="215"/>
      <c r="E344" s="215"/>
      <c r="F344" s="215"/>
      <c r="G344" s="215"/>
      <c r="H344" s="215"/>
      <c r="I344" s="215"/>
      <c r="J344" s="215"/>
      <c r="K344" s="215"/>
      <c r="L344" s="214">
        <v>1042.57</v>
      </c>
      <c r="M344" s="214">
        <v>1042.57</v>
      </c>
      <c r="N344" s="214">
        <v>13221.26</v>
      </c>
      <c r="O344" s="261">
        <v>13617.9</v>
      </c>
      <c r="P344" s="253"/>
    </row>
    <row r="345" spans="1:16" ht="22.5" x14ac:dyDescent="0.25">
      <c r="A345" s="114">
        <v>335</v>
      </c>
      <c r="B345" s="113" t="s">
        <v>1237</v>
      </c>
      <c r="C345" s="214">
        <v>120517.93</v>
      </c>
      <c r="D345" s="215"/>
      <c r="E345" s="215"/>
      <c r="F345" s="215"/>
      <c r="G345" s="215"/>
      <c r="H345" s="215"/>
      <c r="I345" s="215"/>
      <c r="J345" s="215"/>
      <c r="K345" s="215"/>
      <c r="L345" s="214">
        <v>4344.05</v>
      </c>
      <c r="M345" s="214">
        <v>4344.05</v>
      </c>
      <c r="N345" s="214">
        <v>55088.59</v>
      </c>
      <c r="O345" s="261">
        <v>56741.25</v>
      </c>
      <c r="P345" s="253"/>
    </row>
    <row r="346" spans="1:16" ht="33.75" x14ac:dyDescent="0.25">
      <c r="A346" s="114">
        <v>336</v>
      </c>
      <c r="B346" s="113" t="s">
        <v>1238</v>
      </c>
      <c r="C346" s="214">
        <v>200863.22</v>
      </c>
      <c r="D346" s="215"/>
      <c r="E346" s="215"/>
      <c r="F346" s="215"/>
      <c r="G346" s="215"/>
      <c r="H346" s="215"/>
      <c r="I346" s="215"/>
      <c r="J346" s="215"/>
      <c r="K346" s="215"/>
      <c r="L346" s="214">
        <v>7240.08</v>
      </c>
      <c r="M346" s="214">
        <v>7240.08</v>
      </c>
      <c r="N346" s="214">
        <v>91814.31</v>
      </c>
      <c r="O346" s="261">
        <v>94568.74</v>
      </c>
      <c r="P346" s="253"/>
    </row>
    <row r="347" spans="1:16" ht="45" x14ac:dyDescent="0.25">
      <c r="A347" s="114">
        <v>337</v>
      </c>
      <c r="B347" s="119" t="s">
        <v>1135</v>
      </c>
      <c r="C347" s="216">
        <v>34183.31</v>
      </c>
      <c r="D347" s="217"/>
      <c r="E347" s="217"/>
      <c r="F347" s="217"/>
      <c r="G347" s="217"/>
      <c r="H347" s="217"/>
      <c r="I347" s="216">
        <v>1570.37</v>
      </c>
      <c r="J347" s="216">
        <v>1639.46</v>
      </c>
      <c r="K347" s="216">
        <v>10122.049999999999</v>
      </c>
      <c r="L347" s="216">
        <v>20851.43</v>
      </c>
      <c r="M347" s="217"/>
      <c r="N347" s="217"/>
      <c r="O347" s="259"/>
      <c r="P347" s="252"/>
    </row>
    <row r="348" spans="1:16" ht="45" x14ac:dyDescent="0.25">
      <c r="A348" s="114">
        <v>338</v>
      </c>
      <c r="B348" s="113" t="s">
        <v>1239</v>
      </c>
      <c r="C348" s="214">
        <v>24321.46</v>
      </c>
      <c r="D348" s="215"/>
      <c r="E348" s="215"/>
      <c r="F348" s="215"/>
      <c r="G348" s="215"/>
      <c r="H348" s="215"/>
      <c r="I348" s="214">
        <v>1117.32</v>
      </c>
      <c r="J348" s="214">
        <v>1166.48</v>
      </c>
      <c r="K348" s="214">
        <v>7201.85</v>
      </c>
      <c r="L348" s="214">
        <v>14835.81</v>
      </c>
      <c r="M348" s="215"/>
      <c r="N348" s="215"/>
      <c r="O348" s="268"/>
      <c r="P348" s="252"/>
    </row>
    <row r="349" spans="1:16" ht="56.25" x14ac:dyDescent="0.25">
      <c r="A349" s="114">
        <v>339</v>
      </c>
      <c r="B349" s="113" t="s">
        <v>1240</v>
      </c>
      <c r="C349" s="214">
        <v>56972.19</v>
      </c>
      <c r="D349" s="215"/>
      <c r="E349" s="215"/>
      <c r="F349" s="215"/>
      <c r="G349" s="215"/>
      <c r="H349" s="215"/>
      <c r="I349" s="214">
        <v>2617.2800000000002</v>
      </c>
      <c r="J349" s="214">
        <v>2732.44</v>
      </c>
      <c r="K349" s="214">
        <v>16870.09</v>
      </c>
      <c r="L349" s="214">
        <v>34752.379999999997</v>
      </c>
      <c r="M349" s="215"/>
      <c r="N349" s="215"/>
      <c r="O349" s="268"/>
      <c r="P349" s="252"/>
    </row>
    <row r="350" spans="1:16" ht="22.5" x14ac:dyDescent="0.25">
      <c r="A350" s="114">
        <v>340</v>
      </c>
      <c r="B350" s="113" t="s">
        <v>1241</v>
      </c>
      <c r="C350" s="214">
        <v>106973.75</v>
      </c>
      <c r="D350" s="215"/>
      <c r="E350" s="215"/>
      <c r="F350" s="215"/>
      <c r="G350" s="214">
        <v>4969.0600000000004</v>
      </c>
      <c r="H350" s="214">
        <v>5018.75</v>
      </c>
      <c r="I350" s="214">
        <v>31407.360000000001</v>
      </c>
      <c r="J350" s="214">
        <v>65578.570000000007</v>
      </c>
      <c r="K350" s="215"/>
      <c r="L350" s="215"/>
      <c r="M350" s="215"/>
      <c r="N350" s="215"/>
      <c r="O350" s="268"/>
      <c r="P350" s="252"/>
    </row>
    <row r="351" spans="1:16" ht="22.5" x14ac:dyDescent="0.25">
      <c r="A351" s="114">
        <v>341</v>
      </c>
      <c r="B351" s="113" t="s">
        <v>1242</v>
      </c>
      <c r="C351" s="214">
        <v>106973.75</v>
      </c>
      <c r="D351" s="215"/>
      <c r="E351" s="215"/>
      <c r="F351" s="215"/>
      <c r="G351" s="214">
        <v>4969.0600000000004</v>
      </c>
      <c r="H351" s="214">
        <v>5018.75</v>
      </c>
      <c r="I351" s="214">
        <v>31407.360000000001</v>
      </c>
      <c r="J351" s="214">
        <v>65578.570000000007</v>
      </c>
      <c r="K351" s="215"/>
      <c r="L351" s="215"/>
      <c r="M351" s="215"/>
      <c r="N351" s="215"/>
      <c r="O351" s="268"/>
      <c r="P351" s="252"/>
    </row>
    <row r="352" spans="1:16" ht="45" x14ac:dyDescent="0.25">
      <c r="A352" s="114">
        <v>342</v>
      </c>
      <c r="B352" s="113" t="s">
        <v>1243</v>
      </c>
      <c r="C352" s="214">
        <v>80345.289999999994</v>
      </c>
      <c r="D352" s="215"/>
      <c r="E352" s="215"/>
      <c r="F352" s="215"/>
      <c r="G352" s="215"/>
      <c r="H352" s="215"/>
      <c r="I352" s="215"/>
      <c r="J352" s="215"/>
      <c r="K352" s="215"/>
      <c r="L352" s="214">
        <v>2896.03</v>
      </c>
      <c r="M352" s="214">
        <v>2896.03</v>
      </c>
      <c r="N352" s="214">
        <v>36725.730000000003</v>
      </c>
      <c r="O352" s="261">
        <v>37827.5</v>
      </c>
      <c r="P352" s="253"/>
    </row>
    <row r="353" spans="1:16" ht="127.5" customHeight="1" x14ac:dyDescent="0.25">
      <c r="A353" s="114">
        <v>343</v>
      </c>
      <c r="B353" s="112" t="s">
        <v>1479</v>
      </c>
      <c r="C353" s="214">
        <v>0</v>
      </c>
      <c r="D353" s="215"/>
      <c r="E353" s="215"/>
      <c r="F353" s="215"/>
      <c r="G353" s="215"/>
      <c r="H353" s="215"/>
      <c r="I353" s="215"/>
      <c r="J353" s="215"/>
      <c r="K353" s="215"/>
      <c r="L353" s="215"/>
      <c r="M353" s="215"/>
      <c r="N353" s="215"/>
      <c r="O353" s="268"/>
      <c r="P353" s="252"/>
    </row>
    <row r="354" spans="1:16" ht="135" x14ac:dyDescent="0.25">
      <c r="A354" s="114">
        <v>344</v>
      </c>
      <c r="B354" s="119" t="s">
        <v>1136</v>
      </c>
      <c r="C354" s="216">
        <v>0</v>
      </c>
      <c r="D354" s="217"/>
      <c r="E354" s="217"/>
      <c r="F354" s="217"/>
      <c r="G354" s="217"/>
      <c r="H354" s="217"/>
      <c r="I354" s="216">
        <v>0</v>
      </c>
      <c r="J354" s="216">
        <v>0</v>
      </c>
      <c r="K354" s="216">
        <v>0</v>
      </c>
      <c r="L354" s="216">
        <v>0</v>
      </c>
      <c r="M354" s="217"/>
      <c r="N354" s="217"/>
      <c r="O354" s="259"/>
      <c r="P354" s="252"/>
    </row>
    <row r="355" spans="1:16" ht="135" x14ac:dyDescent="0.25">
      <c r="A355" s="114">
        <v>345</v>
      </c>
      <c r="B355" s="113" t="s">
        <v>1244</v>
      </c>
      <c r="C355" s="214">
        <v>0</v>
      </c>
      <c r="D355" s="215"/>
      <c r="E355" s="215"/>
      <c r="F355" s="215"/>
      <c r="G355" s="215"/>
      <c r="H355" s="215"/>
      <c r="I355" s="215"/>
      <c r="J355" s="215"/>
      <c r="K355" s="215"/>
      <c r="L355" s="215"/>
      <c r="M355" s="215"/>
      <c r="N355" s="215"/>
      <c r="O355" s="268"/>
      <c r="P355" s="252"/>
    </row>
    <row r="356" spans="1:16" ht="112.5" x14ac:dyDescent="0.25">
      <c r="A356" s="114">
        <v>346</v>
      </c>
      <c r="B356" s="119" t="s">
        <v>1137</v>
      </c>
      <c r="C356" s="216">
        <v>0</v>
      </c>
      <c r="D356" s="217"/>
      <c r="E356" s="217"/>
      <c r="F356" s="217"/>
      <c r="G356" s="217"/>
      <c r="H356" s="217"/>
      <c r="I356" s="217"/>
      <c r="J356" s="217"/>
      <c r="K356" s="217"/>
      <c r="L356" s="217"/>
      <c r="M356" s="217"/>
      <c r="N356" s="217"/>
      <c r="O356" s="259"/>
      <c r="P356" s="252"/>
    </row>
    <row r="357" spans="1:16" ht="90" x14ac:dyDescent="0.25">
      <c r="A357" s="114">
        <v>347</v>
      </c>
      <c r="B357" s="113" t="s">
        <v>1245</v>
      </c>
      <c r="C357" s="214">
        <v>0</v>
      </c>
      <c r="D357" s="215"/>
      <c r="E357" s="215"/>
      <c r="F357" s="215"/>
      <c r="G357" s="215"/>
      <c r="H357" s="215"/>
      <c r="I357" s="215"/>
      <c r="J357" s="215"/>
      <c r="K357" s="215"/>
      <c r="L357" s="215"/>
      <c r="M357" s="215"/>
      <c r="N357" s="215"/>
      <c r="O357" s="268"/>
      <c r="P357" s="252"/>
    </row>
    <row r="358" spans="1:16" ht="78.75" x14ac:dyDescent="0.25">
      <c r="A358" s="114">
        <v>348</v>
      </c>
      <c r="B358" s="113" t="s">
        <v>1246</v>
      </c>
      <c r="C358" s="214">
        <v>0</v>
      </c>
      <c r="D358" s="215"/>
      <c r="E358" s="215"/>
      <c r="F358" s="215"/>
      <c r="G358" s="215"/>
      <c r="H358" s="215"/>
      <c r="I358" s="214">
        <v>0</v>
      </c>
      <c r="J358" s="214">
        <v>0</v>
      </c>
      <c r="K358" s="214">
        <v>0</v>
      </c>
      <c r="L358" s="214">
        <v>0</v>
      </c>
      <c r="M358" s="215"/>
      <c r="N358" s="215"/>
      <c r="O358" s="268"/>
      <c r="P358" s="252"/>
    </row>
    <row r="359" spans="1:16" ht="112.5" x14ac:dyDescent="0.25">
      <c r="A359" s="114">
        <v>349</v>
      </c>
      <c r="B359" s="113" t="s">
        <v>1247</v>
      </c>
      <c r="C359" s="214">
        <v>0</v>
      </c>
      <c r="D359" s="215"/>
      <c r="E359" s="215"/>
      <c r="F359" s="215"/>
      <c r="G359" s="215"/>
      <c r="H359" s="215"/>
      <c r="I359" s="215"/>
      <c r="J359" s="215"/>
      <c r="K359" s="215"/>
      <c r="L359" s="215"/>
      <c r="M359" s="215"/>
      <c r="N359" s="215"/>
      <c r="O359" s="268"/>
      <c r="P359" s="252"/>
    </row>
    <row r="360" spans="1:16" ht="33.75" x14ac:dyDescent="0.25">
      <c r="A360" s="114">
        <v>350</v>
      </c>
      <c r="B360" s="119" t="s">
        <v>327</v>
      </c>
      <c r="C360" s="216">
        <v>242904.33</v>
      </c>
      <c r="D360" s="217"/>
      <c r="E360" s="217"/>
      <c r="F360" s="216">
        <v>16616.16</v>
      </c>
      <c r="G360" s="216">
        <v>17247.57</v>
      </c>
      <c r="H360" s="216">
        <v>209040.6</v>
      </c>
      <c r="I360" s="217"/>
      <c r="J360" s="217"/>
      <c r="K360" s="217"/>
      <c r="L360" s="217"/>
      <c r="M360" s="217"/>
      <c r="N360" s="217"/>
      <c r="O360" s="259"/>
      <c r="P360" s="252"/>
    </row>
    <row r="361" spans="1:16" x14ac:dyDescent="0.25">
      <c r="A361" s="114">
        <v>351</v>
      </c>
      <c r="B361" s="119" t="s">
        <v>328</v>
      </c>
      <c r="C361" s="216">
        <v>57793.599999999999</v>
      </c>
      <c r="D361" s="217"/>
      <c r="E361" s="217"/>
      <c r="F361" s="216">
        <v>2658.59</v>
      </c>
      <c r="G361" s="216">
        <v>2759.61</v>
      </c>
      <c r="H361" s="216">
        <v>16723.25</v>
      </c>
      <c r="I361" s="217">
        <v>17442.349999999999</v>
      </c>
      <c r="J361" s="217">
        <v>18209.810000000001</v>
      </c>
      <c r="K361" s="217"/>
      <c r="L361" s="217"/>
      <c r="M361" s="217"/>
      <c r="N361" s="217"/>
      <c r="O361" s="259"/>
      <c r="P361" s="252"/>
    </row>
    <row r="362" spans="1:16" ht="22.5" x14ac:dyDescent="0.25">
      <c r="A362" s="114">
        <v>352</v>
      </c>
      <c r="B362" s="119" t="s">
        <v>329</v>
      </c>
      <c r="C362" s="216">
        <v>16386.89</v>
      </c>
      <c r="D362" s="217"/>
      <c r="E362" s="217"/>
      <c r="F362" s="216">
        <v>753.82</v>
      </c>
      <c r="G362" s="216">
        <v>782.46</v>
      </c>
      <c r="H362" s="216">
        <v>4741.74</v>
      </c>
      <c r="I362" s="217">
        <v>4945.63</v>
      </c>
      <c r="J362" s="217">
        <v>5163.24</v>
      </c>
      <c r="K362" s="217"/>
      <c r="L362" s="217"/>
      <c r="M362" s="217"/>
      <c r="N362" s="217"/>
      <c r="O362" s="259"/>
      <c r="P362" s="252"/>
    </row>
    <row r="363" spans="1:16" x14ac:dyDescent="0.25">
      <c r="A363" s="354" t="s">
        <v>1068</v>
      </c>
      <c r="B363" s="355"/>
      <c r="C363" s="355"/>
      <c r="D363" s="355"/>
      <c r="E363" s="355"/>
      <c r="F363" s="355"/>
      <c r="G363" s="355"/>
      <c r="H363" s="355"/>
      <c r="I363" s="355"/>
      <c r="J363" s="355"/>
      <c r="K363" s="355"/>
      <c r="L363" s="355"/>
      <c r="M363" s="355"/>
      <c r="N363" s="355"/>
      <c r="O363" s="355"/>
      <c r="P363" s="265"/>
    </row>
    <row r="364" spans="1:16" x14ac:dyDescent="0.25">
      <c r="A364" s="354" t="s">
        <v>1076</v>
      </c>
      <c r="B364" s="355"/>
      <c r="C364" s="355"/>
      <c r="D364" s="355"/>
      <c r="E364" s="355"/>
      <c r="F364" s="355"/>
      <c r="G364" s="355"/>
      <c r="H364" s="355"/>
      <c r="I364" s="355"/>
      <c r="J364" s="355"/>
      <c r="K364" s="355"/>
      <c r="L364" s="355"/>
      <c r="M364" s="355"/>
      <c r="N364" s="355"/>
      <c r="O364" s="355"/>
      <c r="P364" s="265"/>
    </row>
    <row r="365" spans="1:16" ht="33.75" x14ac:dyDescent="0.25">
      <c r="A365" s="114">
        <v>353</v>
      </c>
      <c r="B365" s="112" t="s">
        <v>1530</v>
      </c>
      <c r="C365" s="301">
        <v>5948</v>
      </c>
      <c r="D365" s="302"/>
      <c r="E365" s="302"/>
      <c r="F365" s="302"/>
      <c r="G365" s="302"/>
      <c r="H365" s="302"/>
      <c r="I365" s="302"/>
      <c r="J365" s="302"/>
      <c r="K365" s="301">
        <v>5948</v>
      </c>
      <c r="L365" s="303"/>
      <c r="M365" s="303"/>
      <c r="N365" s="303"/>
      <c r="O365" s="304"/>
      <c r="P365" s="251"/>
    </row>
    <row r="366" spans="1:16" ht="45" x14ac:dyDescent="0.25">
      <c r="A366" s="114">
        <v>354</v>
      </c>
      <c r="B366" s="289" t="s">
        <v>1344</v>
      </c>
      <c r="C366" s="305">
        <v>1689.7760000000001</v>
      </c>
      <c r="D366" s="302"/>
      <c r="E366" s="302"/>
      <c r="F366" s="302"/>
      <c r="G366" s="302"/>
      <c r="H366" s="302"/>
      <c r="I366" s="302"/>
      <c r="J366" s="302"/>
      <c r="K366" s="305">
        <v>1689.7760000000001</v>
      </c>
      <c r="L366" s="303"/>
      <c r="M366" s="302"/>
      <c r="N366" s="302"/>
      <c r="O366" s="304"/>
      <c r="P366" s="251"/>
    </row>
    <row r="367" spans="1:16" ht="33.75" x14ac:dyDescent="0.25">
      <c r="A367" s="114">
        <v>355</v>
      </c>
      <c r="B367" s="292" t="s">
        <v>1531</v>
      </c>
      <c r="C367" s="290">
        <v>5914</v>
      </c>
      <c r="D367" s="302"/>
      <c r="E367" s="302"/>
      <c r="F367" s="302"/>
      <c r="G367" s="302"/>
      <c r="H367" s="302"/>
      <c r="I367" s="302"/>
      <c r="J367" s="302"/>
      <c r="K367" s="290">
        <v>5914</v>
      </c>
      <c r="L367" s="303"/>
      <c r="M367" s="303"/>
      <c r="N367" s="303"/>
      <c r="O367" s="304"/>
      <c r="P367" s="251"/>
    </row>
    <row r="368" spans="1:16" ht="56.25" x14ac:dyDescent="0.25">
      <c r="A368" s="114">
        <v>356</v>
      </c>
      <c r="B368" s="292" t="s">
        <v>1345</v>
      </c>
      <c r="C368" s="290">
        <v>1196</v>
      </c>
      <c r="D368" s="302"/>
      <c r="E368" s="302"/>
      <c r="F368" s="302"/>
      <c r="G368" s="302"/>
      <c r="H368" s="302"/>
      <c r="I368" s="302"/>
      <c r="J368" s="302"/>
      <c r="K368" s="303">
        <v>1196</v>
      </c>
      <c r="L368" s="303"/>
      <c r="M368" s="303"/>
      <c r="N368" s="302"/>
      <c r="O368" s="304"/>
      <c r="P368" s="251"/>
    </row>
    <row r="369" spans="1:16" ht="45" x14ac:dyDescent="0.25">
      <c r="A369" s="114">
        <v>357</v>
      </c>
      <c r="B369" s="112" t="s">
        <v>1565</v>
      </c>
      <c r="C369" s="277">
        <v>1428</v>
      </c>
      <c r="D369" s="302"/>
      <c r="E369" s="302"/>
      <c r="F369" s="302"/>
      <c r="G369" s="302"/>
      <c r="H369" s="302"/>
      <c r="I369" s="302"/>
      <c r="J369" s="302"/>
      <c r="K369" s="303"/>
      <c r="L369" s="303">
        <v>1428</v>
      </c>
      <c r="M369" s="303"/>
      <c r="N369" s="302"/>
      <c r="O369" s="304"/>
      <c r="P369" s="251"/>
    </row>
    <row r="370" spans="1:16" ht="56.25" x14ac:dyDescent="0.25">
      <c r="A370" s="114">
        <v>358</v>
      </c>
      <c r="B370" s="112" t="s">
        <v>1532</v>
      </c>
      <c r="C370" s="277">
        <v>19277</v>
      </c>
      <c r="D370" s="302"/>
      <c r="E370" s="302"/>
      <c r="F370" s="302"/>
      <c r="G370" s="302"/>
      <c r="H370" s="302"/>
      <c r="I370" s="302"/>
      <c r="J370" s="302"/>
      <c r="K370" s="303"/>
      <c r="L370" s="303">
        <v>19277</v>
      </c>
      <c r="M370" s="303"/>
      <c r="N370" s="303"/>
      <c r="O370" s="304"/>
      <c r="P370" s="251"/>
    </row>
    <row r="371" spans="1:16" ht="56.25" x14ac:dyDescent="0.25">
      <c r="A371" s="114">
        <v>359</v>
      </c>
      <c r="B371" s="119" t="s">
        <v>1533</v>
      </c>
      <c r="C371" s="295">
        <v>26879</v>
      </c>
      <c r="D371" s="302"/>
      <c r="E371" s="302"/>
      <c r="F371" s="302"/>
      <c r="G371" s="302"/>
      <c r="H371" s="302"/>
      <c r="I371" s="302"/>
      <c r="J371" s="302"/>
      <c r="K371" s="303"/>
      <c r="L371" s="301"/>
      <c r="M371" s="303">
        <v>26879</v>
      </c>
      <c r="N371" s="303"/>
      <c r="O371" s="304"/>
      <c r="P371" s="251"/>
    </row>
    <row r="372" spans="1:16" ht="33.75" x14ac:dyDescent="0.25">
      <c r="A372" s="114">
        <v>360</v>
      </c>
      <c r="B372" s="274" t="s">
        <v>1537</v>
      </c>
      <c r="C372" s="328">
        <v>26066</v>
      </c>
      <c r="D372" s="329"/>
      <c r="E372" s="330"/>
      <c r="F372" s="330"/>
      <c r="G372" s="330"/>
      <c r="H372" s="330"/>
      <c r="I372" s="330"/>
      <c r="J372" s="330"/>
      <c r="K372" s="331"/>
      <c r="L372" s="301"/>
      <c r="M372" s="330">
        <v>26066</v>
      </c>
      <c r="N372" s="330"/>
      <c r="O372" s="332"/>
      <c r="P372" s="251"/>
    </row>
    <row r="373" spans="1:16" ht="33.75" x14ac:dyDescent="0.25">
      <c r="A373" s="114">
        <v>361</v>
      </c>
      <c r="B373" s="274" t="s">
        <v>1538</v>
      </c>
      <c r="C373" s="328">
        <v>383265</v>
      </c>
      <c r="D373" s="333"/>
      <c r="E373" s="251"/>
      <c r="F373" s="251"/>
      <c r="G373" s="251"/>
      <c r="H373" s="251"/>
      <c r="I373" s="251"/>
      <c r="J373" s="251"/>
      <c r="K373" s="306"/>
      <c r="L373" s="306"/>
      <c r="M373" s="334"/>
      <c r="N373" s="251">
        <v>383265</v>
      </c>
      <c r="O373" s="335"/>
      <c r="P373" s="251"/>
    </row>
    <row r="374" spans="1:16" ht="33.75" x14ac:dyDescent="0.25">
      <c r="A374" s="114">
        <v>362</v>
      </c>
      <c r="B374" s="274" t="s">
        <v>1539</v>
      </c>
      <c r="C374" s="328">
        <v>383265</v>
      </c>
      <c r="D374" s="333"/>
      <c r="E374" s="251"/>
      <c r="F374" s="251"/>
      <c r="G374" s="251"/>
      <c r="H374" s="251"/>
      <c r="I374" s="251"/>
      <c r="J374" s="251"/>
      <c r="K374" s="306"/>
      <c r="L374" s="306"/>
      <c r="M374" s="334"/>
      <c r="N374" s="251"/>
      <c r="O374" s="251">
        <v>383265</v>
      </c>
      <c r="P374" s="251"/>
    </row>
    <row r="375" spans="1:16" ht="33.75" x14ac:dyDescent="0.25">
      <c r="A375" s="114">
        <v>363</v>
      </c>
      <c r="B375" s="208" t="s">
        <v>1540</v>
      </c>
      <c r="C375" s="328">
        <v>383265</v>
      </c>
      <c r="D375" s="333"/>
      <c r="E375" s="251"/>
      <c r="F375" s="251"/>
      <c r="G375" s="251"/>
      <c r="H375" s="251"/>
      <c r="I375" s="251"/>
      <c r="J375" s="251"/>
      <c r="K375" s="306"/>
      <c r="L375" s="306"/>
      <c r="M375" s="334"/>
      <c r="N375" s="251"/>
      <c r="O375" s="335"/>
      <c r="P375" s="251">
        <v>383265</v>
      </c>
    </row>
    <row r="376" spans="1:16" x14ac:dyDescent="0.25">
      <c r="A376" s="396" t="s">
        <v>1092</v>
      </c>
      <c r="B376" s="397"/>
      <c r="C376" s="398"/>
      <c r="D376" s="398"/>
      <c r="E376" s="398"/>
      <c r="F376" s="398"/>
      <c r="G376" s="398"/>
      <c r="H376" s="398"/>
      <c r="I376" s="398"/>
      <c r="J376" s="398"/>
      <c r="K376" s="398"/>
      <c r="L376" s="398"/>
      <c r="M376" s="398"/>
      <c r="N376" s="398"/>
      <c r="O376" s="398"/>
      <c r="P376" s="315"/>
    </row>
    <row r="377" spans="1:16" ht="45" x14ac:dyDescent="0.25">
      <c r="A377" s="297">
        <v>364</v>
      </c>
      <c r="B377" s="292" t="s">
        <v>1350</v>
      </c>
      <c r="C377" s="306">
        <v>1674</v>
      </c>
      <c r="D377" s="251"/>
      <c r="E377" s="251"/>
      <c r="F377" s="251"/>
      <c r="G377" s="251"/>
      <c r="H377" s="251"/>
      <c r="I377" s="251"/>
      <c r="J377" s="251"/>
      <c r="K377" s="306">
        <v>1674</v>
      </c>
      <c r="L377" s="306"/>
      <c r="M377" s="306"/>
      <c r="N377" s="251"/>
      <c r="O377" s="251"/>
      <c r="P377" s="251"/>
    </row>
    <row r="378" spans="1:16" ht="33.75" x14ac:dyDescent="0.25">
      <c r="A378" s="336">
        <v>365</v>
      </c>
      <c r="B378" s="337" t="s">
        <v>1542</v>
      </c>
      <c r="C378" s="338">
        <v>3348</v>
      </c>
      <c r="D378" s="339"/>
      <c r="E378" s="339"/>
      <c r="F378" s="339"/>
      <c r="G378" s="339"/>
      <c r="H378" s="339"/>
      <c r="I378" s="339"/>
      <c r="J378" s="339"/>
      <c r="K378" s="338"/>
      <c r="L378" s="338"/>
      <c r="M378" s="338">
        <v>3348</v>
      </c>
      <c r="N378" s="339"/>
      <c r="O378" s="340"/>
      <c r="P378" s="341"/>
    </row>
    <row r="379" spans="1:16" x14ac:dyDescent="0.25">
      <c r="A379" s="402" t="s">
        <v>1356</v>
      </c>
      <c r="B379" s="402"/>
      <c r="C379" s="402"/>
      <c r="D379" s="402"/>
      <c r="E379" s="402"/>
      <c r="F379" s="402"/>
      <c r="G379" s="402"/>
      <c r="H379" s="402"/>
      <c r="I379" s="402"/>
      <c r="J379" s="402"/>
      <c r="K379" s="402"/>
      <c r="L379" s="402"/>
      <c r="M379" s="402"/>
      <c r="N379" s="402"/>
      <c r="O379" s="403"/>
      <c r="P379" s="202"/>
    </row>
    <row r="380" spans="1:16" ht="15" customHeight="1" x14ac:dyDescent="0.25">
      <c r="A380" s="394" t="s">
        <v>1357</v>
      </c>
      <c r="B380" s="394"/>
      <c r="C380" s="394"/>
      <c r="D380" s="394"/>
      <c r="E380" s="394"/>
      <c r="F380" s="394"/>
      <c r="G380" s="394"/>
      <c r="H380" s="394"/>
      <c r="I380" s="394"/>
      <c r="J380" s="394"/>
      <c r="K380" s="394"/>
      <c r="L380" s="394"/>
      <c r="M380" s="394"/>
      <c r="N380" s="394"/>
      <c r="O380" s="395"/>
      <c r="P380" s="307"/>
    </row>
    <row r="381" spans="1:16" ht="45" x14ac:dyDescent="0.25">
      <c r="A381" s="250">
        <v>366</v>
      </c>
      <c r="B381" s="119" t="s">
        <v>1325</v>
      </c>
      <c r="C381" s="296">
        <v>11235</v>
      </c>
      <c r="D381" s="250"/>
      <c r="E381" s="250"/>
      <c r="F381" s="250"/>
      <c r="G381" s="250"/>
      <c r="H381" s="250"/>
      <c r="I381" s="250"/>
      <c r="J381" s="250"/>
      <c r="K381" s="250"/>
      <c r="L381" s="250"/>
      <c r="M381" s="250"/>
      <c r="N381" s="250"/>
      <c r="O381" s="308"/>
      <c r="P381" s="250"/>
    </row>
    <row r="382" spans="1:16" ht="67.5" x14ac:dyDescent="0.25">
      <c r="A382" s="250">
        <v>367</v>
      </c>
      <c r="B382" s="274" t="s">
        <v>1326</v>
      </c>
      <c r="C382" s="298">
        <v>11091</v>
      </c>
      <c r="D382" s="250"/>
      <c r="E382" s="250"/>
      <c r="F382" s="250"/>
      <c r="G382" s="250"/>
      <c r="H382" s="250"/>
      <c r="I382" s="250"/>
      <c r="J382" s="250"/>
      <c r="K382" s="250"/>
      <c r="L382" s="250"/>
      <c r="M382" s="250"/>
      <c r="N382" s="250"/>
      <c r="O382" s="308"/>
      <c r="P382" s="250"/>
    </row>
    <row r="383" spans="1:16" ht="45" x14ac:dyDescent="0.25">
      <c r="A383" s="250">
        <v>368</v>
      </c>
      <c r="B383" s="274" t="s">
        <v>1327</v>
      </c>
      <c r="C383" s="205">
        <v>7200</v>
      </c>
      <c r="D383" s="250"/>
      <c r="E383" s="250"/>
      <c r="F383" s="250"/>
      <c r="G383" s="250"/>
      <c r="H383" s="250"/>
      <c r="I383" s="250"/>
      <c r="J383" s="250"/>
      <c r="K383" s="250"/>
      <c r="L383" s="250"/>
      <c r="M383" s="250"/>
      <c r="N383" s="250"/>
      <c r="O383" s="308"/>
      <c r="P383" s="250"/>
    </row>
    <row r="384" spans="1:16" ht="67.5" x14ac:dyDescent="0.25">
      <c r="A384" s="250">
        <v>369</v>
      </c>
      <c r="B384" s="274" t="s">
        <v>1328</v>
      </c>
      <c r="C384" s="205">
        <v>5630</v>
      </c>
      <c r="D384" s="250"/>
      <c r="E384" s="250"/>
      <c r="F384" s="250"/>
      <c r="G384" s="250"/>
      <c r="H384" s="250"/>
      <c r="I384" s="250"/>
      <c r="J384" s="250"/>
      <c r="K384" s="250"/>
      <c r="L384" s="250"/>
      <c r="M384" s="250"/>
      <c r="N384" s="250"/>
      <c r="O384" s="308"/>
      <c r="P384" s="250"/>
    </row>
    <row r="385" spans="1:16" ht="90" x14ac:dyDescent="0.25">
      <c r="A385" s="250">
        <v>370</v>
      </c>
      <c r="B385" s="274" t="s">
        <v>1329</v>
      </c>
      <c r="C385" s="205">
        <v>42228</v>
      </c>
      <c r="D385" s="250"/>
      <c r="E385" s="250"/>
      <c r="F385" s="250"/>
      <c r="G385" s="250"/>
      <c r="H385" s="250"/>
      <c r="I385" s="250"/>
      <c r="J385" s="250"/>
      <c r="K385" s="250"/>
      <c r="L385" s="250"/>
      <c r="M385" s="250"/>
      <c r="N385" s="250"/>
      <c r="O385" s="308"/>
      <c r="P385" s="250"/>
    </row>
    <row r="386" spans="1:16" ht="45" x14ac:dyDescent="0.25">
      <c r="A386" s="250">
        <v>371</v>
      </c>
      <c r="B386" s="274" t="s">
        <v>1330</v>
      </c>
      <c r="C386" s="205">
        <v>74220</v>
      </c>
      <c r="D386" s="250"/>
      <c r="E386" s="250"/>
      <c r="F386" s="250"/>
      <c r="G386" s="250"/>
      <c r="H386" s="250"/>
      <c r="I386" s="250"/>
      <c r="J386" s="250"/>
      <c r="K386" s="250"/>
      <c r="L386" s="250"/>
      <c r="M386" s="250"/>
      <c r="N386" s="250"/>
      <c r="O386" s="308"/>
      <c r="P386" s="250"/>
    </row>
    <row r="387" spans="1:16" ht="78.75" x14ac:dyDescent="0.25">
      <c r="A387" s="250">
        <v>372</v>
      </c>
      <c r="B387" s="274" t="s">
        <v>1331</v>
      </c>
      <c r="C387" s="205">
        <v>27130</v>
      </c>
      <c r="D387" s="250"/>
      <c r="E387" s="250"/>
      <c r="F387" s="250"/>
      <c r="G387" s="250"/>
      <c r="H387" s="250"/>
      <c r="I387" s="250"/>
      <c r="J387" s="250"/>
      <c r="K387" s="250"/>
      <c r="L387" s="250"/>
      <c r="M387" s="250"/>
      <c r="N387" s="250"/>
      <c r="O387" s="308"/>
      <c r="P387" s="250"/>
    </row>
    <row r="388" spans="1:16" ht="45" x14ac:dyDescent="0.25">
      <c r="A388" s="250">
        <v>373</v>
      </c>
      <c r="B388" s="274" t="s">
        <v>1332</v>
      </c>
      <c r="C388" s="205">
        <v>200000</v>
      </c>
      <c r="D388" s="250"/>
      <c r="E388" s="250"/>
      <c r="F388" s="250"/>
      <c r="G388" s="250"/>
      <c r="H388" s="250"/>
      <c r="I388" s="250"/>
      <c r="J388" s="250"/>
      <c r="K388" s="250"/>
      <c r="L388" s="250"/>
      <c r="M388" s="250"/>
      <c r="N388" s="250"/>
      <c r="O388" s="308"/>
      <c r="P388" s="250"/>
    </row>
    <row r="389" spans="1:16" ht="180" x14ac:dyDescent="0.25">
      <c r="A389" s="250">
        <v>374</v>
      </c>
      <c r="B389" s="274" t="s">
        <v>1333</v>
      </c>
      <c r="C389" s="205">
        <v>60000</v>
      </c>
      <c r="D389" s="250"/>
      <c r="E389" s="250"/>
      <c r="F389" s="250"/>
      <c r="G389" s="250"/>
      <c r="H389" s="250"/>
      <c r="I389" s="250"/>
      <c r="J389" s="250"/>
      <c r="K389" s="250"/>
      <c r="L389" s="250"/>
      <c r="M389" s="250"/>
      <c r="N389" s="250"/>
      <c r="O389" s="308"/>
      <c r="P389" s="250"/>
    </row>
    <row r="390" spans="1:16" x14ac:dyDescent="0.25">
      <c r="A390" s="250"/>
    </row>
    <row r="396" spans="1:16" x14ac:dyDescent="0.25">
      <c r="C396" s="221"/>
    </row>
    <row r="397" spans="1:16" x14ac:dyDescent="0.25">
      <c r="C397" s="220"/>
    </row>
    <row r="398" spans="1:16" x14ac:dyDescent="0.25">
      <c r="C398" s="220"/>
    </row>
  </sheetData>
  <autoFilter ref="A3:P389"/>
  <mergeCells count="20">
    <mergeCell ref="A231:O231"/>
    <mergeCell ref="A238:O238"/>
    <mergeCell ref="A380:O380"/>
    <mergeCell ref="A14:O14"/>
    <mergeCell ref="A106:O106"/>
    <mergeCell ref="A123:O123"/>
    <mergeCell ref="A363:O363"/>
    <mergeCell ref="A364:O364"/>
    <mergeCell ref="A376:O376"/>
    <mergeCell ref="L146:N146"/>
    <mergeCell ref="N147:O147"/>
    <mergeCell ref="A206:O206"/>
    <mergeCell ref="A379:O379"/>
    <mergeCell ref="A165:P165"/>
    <mergeCell ref="A2:A3"/>
    <mergeCell ref="B2:B3"/>
    <mergeCell ref="C2:C3"/>
    <mergeCell ref="D2:O2"/>
    <mergeCell ref="N1:P1"/>
    <mergeCell ref="A1:F1"/>
  </mergeCells>
  <conditionalFormatting sqref="B54">
    <cfRule type="containsText" dxfId="11" priority="11" stopIfTrue="1" operator="containsText" text="СМР">
      <formula>NOT(ISERROR(SEARCH("СМР",B54)))</formula>
    </cfRule>
    <cfRule type="containsText" dxfId="10" priority="12" stopIfTrue="1" operator="containsText" text="ПИР">
      <formula>NOT(ISERROR(SEARCH("ПИР",B54)))</formula>
    </cfRule>
  </conditionalFormatting>
  <conditionalFormatting sqref="B55">
    <cfRule type="containsText" dxfId="9" priority="9" stopIfTrue="1" operator="containsText" text="СМР">
      <formula>NOT(ISERROR(SEARCH("СМР",B55)))</formula>
    </cfRule>
    <cfRule type="containsText" dxfId="8" priority="10" stopIfTrue="1" operator="containsText" text="ПИР">
      <formula>NOT(ISERROR(SEARCH("ПИР",B55)))</formula>
    </cfRule>
  </conditionalFormatting>
  <conditionalFormatting sqref="B240">
    <cfRule type="containsText" dxfId="7" priority="7" stopIfTrue="1" operator="containsText" text="СМР">
      <formula>NOT(ISERROR(SEARCH("СМР",B240)))</formula>
    </cfRule>
    <cfRule type="containsText" dxfId="6" priority="8" stopIfTrue="1" operator="containsText" text="ПИР">
      <formula>NOT(ISERROR(SEARCH("ПИР",B240)))</formula>
    </cfRule>
  </conditionalFormatting>
  <conditionalFormatting sqref="B241">
    <cfRule type="containsText" dxfId="5" priority="5" stopIfTrue="1" operator="containsText" text="СМР">
      <formula>NOT(ISERROR(SEARCH("СМР",B241)))</formula>
    </cfRule>
    <cfRule type="containsText" dxfId="4" priority="6" stopIfTrue="1" operator="containsText" text="ПИР">
      <formula>NOT(ISERROR(SEARCH("ПИР",B241)))</formula>
    </cfRule>
  </conditionalFormatting>
  <conditionalFormatting sqref="B242">
    <cfRule type="containsText" dxfId="3" priority="3" stopIfTrue="1" operator="containsText" text="СМР">
      <formula>NOT(ISERROR(SEARCH("СМР",B242)))</formula>
    </cfRule>
    <cfRule type="containsText" dxfId="2" priority="4" stopIfTrue="1" operator="containsText" text="ПИР">
      <formula>NOT(ISERROR(SEARCH("ПИР",B242)))</formula>
    </cfRule>
  </conditionalFormatting>
  <conditionalFormatting sqref="B243">
    <cfRule type="containsText" dxfId="1" priority="1" stopIfTrue="1" operator="containsText" text="СМР">
      <formula>NOT(ISERROR(SEARCH("СМР",B243)))</formula>
    </cfRule>
    <cfRule type="containsText" dxfId="0" priority="2" stopIfTrue="1" operator="containsText" text="ПИР">
      <formula>NOT(ISERROR(SEARCH("ПИР",B243)))</formula>
    </cfRule>
  </conditionalFormatting>
  <pageMargins left="0.70866141732283472" right="0.70866141732283472" top="0.74803149606299213" bottom="0.74803149606299213" header="0.31496062992125984" footer="0.31496062992125984"/>
  <pageSetup paperSize="9" scale="75" fitToHeight="400" orientation="landscape" r:id="rId1"/>
  <headerFooter>
    <oddHeader>Страница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view="pageBreakPreview" zoomScale="98" zoomScaleNormal="100" zoomScaleSheetLayoutView="98" workbookViewId="0">
      <selection activeCell="C19" sqref="C19:D20"/>
    </sheetView>
  </sheetViews>
  <sheetFormatPr defaultColWidth="9.140625" defaultRowHeight="15" x14ac:dyDescent="0.25"/>
  <cols>
    <col min="1" max="1" width="5.140625" style="2" customWidth="1"/>
    <col min="2" max="2" width="4.42578125" style="2" customWidth="1"/>
    <col min="3" max="3" width="14.28515625" style="2" customWidth="1"/>
    <col min="4" max="4" width="8.140625" style="2" customWidth="1"/>
    <col min="5" max="5" width="2.7109375" style="2" customWidth="1"/>
    <col min="6" max="6" width="9.28515625" style="2" customWidth="1"/>
    <col min="7" max="7" width="2.7109375" style="2" customWidth="1"/>
    <col min="8" max="8" width="7" style="2" customWidth="1"/>
    <col min="9" max="9" width="1.5703125" style="2" customWidth="1"/>
    <col min="10" max="10" width="9.140625" style="2" customWidth="1"/>
    <col min="11" max="11" width="1.7109375" style="2" customWidth="1"/>
    <col min="12" max="12" width="7.42578125" style="2" customWidth="1"/>
    <col min="13" max="13" width="5.140625" style="2" customWidth="1"/>
    <col min="14" max="14" width="4.140625" style="2" customWidth="1"/>
    <col min="15" max="15" width="9.28515625" style="2" customWidth="1"/>
    <col min="16" max="16" width="9.140625" style="2" customWidth="1"/>
    <col min="17" max="17" width="20.28515625" style="2" customWidth="1"/>
    <col min="18" max="18" width="8.140625" style="2" customWidth="1"/>
    <col min="19" max="20" width="9.28515625" style="2" customWidth="1"/>
    <col min="21" max="21" width="2.7109375" style="2" customWidth="1"/>
    <col min="22" max="22" width="6.28515625" style="2" customWidth="1"/>
    <col min="23" max="23" width="9.28515625" style="2" customWidth="1"/>
    <col min="24" max="24" width="2.7109375" style="2" customWidth="1"/>
    <col min="25" max="16384" width="9.140625" style="2"/>
  </cols>
  <sheetData>
    <row r="1" spans="1:24" ht="29.25" customHeight="1" x14ac:dyDescent="0.25">
      <c r="A1" s="417" t="s">
        <v>326</v>
      </c>
      <c r="B1" s="417"/>
      <c r="C1" s="417"/>
      <c r="D1" s="417"/>
      <c r="E1" s="417"/>
      <c r="F1" s="417"/>
      <c r="G1" s="417"/>
      <c r="H1" s="417"/>
      <c r="I1" s="417"/>
      <c r="J1" s="417"/>
      <c r="K1" s="417"/>
      <c r="L1" s="417"/>
      <c r="M1" s="417"/>
      <c r="N1" s="417"/>
      <c r="O1" s="417"/>
      <c r="P1" s="417"/>
      <c r="Q1" s="417"/>
      <c r="R1" s="417"/>
      <c r="S1" s="417"/>
      <c r="T1" s="417"/>
      <c r="U1" s="417"/>
      <c r="V1" s="417"/>
      <c r="W1" s="417"/>
      <c r="X1" s="417"/>
    </row>
    <row r="2" spans="1:24" ht="132" customHeight="1" x14ac:dyDescent="0.25">
      <c r="A2" s="222" t="s">
        <v>1280</v>
      </c>
      <c r="B2" s="222" t="s">
        <v>1280</v>
      </c>
      <c r="C2" s="418" t="s">
        <v>1281</v>
      </c>
      <c r="D2" s="419"/>
      <c r="E2" s="418" t="s">
        <v>1282</v>
      </c>
      <c r="F2" s="420"/>
      <c r="G2" s="419"/>
      <c r="H2" s="223" t="s">
        <v>1283</v>
      </c>
      <c r="I2" s="421" t="s">
        <v>1284</v>
      </c>
      <c r="J2" s="422"/>
      <c r="K2" s="423"/>
      <c r="L2" s="421" t="s">
        <v>1285</v>
      </c>
      <c r="M2" s="424"/>
      <c r="N2" s="418" t="s">
        <v>1286</v>
      </c>
      <c r="O2" s="420"/>
      <c r="P2" s="420"/>
      <c r="Q2" s="419"/>
      <c r="R2" s="418" t="s">
        <v>1287</v>
      </c>
      <c r="S2" s="420"/>
      <c r="T2" s="420"/>
      <c r="U2" s="419"/>
      <c r="V2" s="418" t="s">
        <v>1260</v>
      </c>
      <c r="W2" s="419"/>
      <c r="X2" s="224"/>
    </row>
    <row r="3" spans="1:24" ht="122.25" customHeight="1" x14ac:dyDescent="0.25">
      <c r="A3" s="225">
        <v>1</v>
      </c>
      <c r="B3" s="226"/>
      <c r="C3" s="406" t="s">
        <v>1288</v>
      </c>
      <c r="D3" s="407"/>
      <c r="E3" s="408" t="s">
        <v>1289</v>
      </c>
      <c r="F3" s="409"/>
      <c r="G3" s="410"/>
      <c r="H3" s="227" t="s">
        <v>1290</v>
      </c>
      <c r="I3" s="411">
        <v>5.5</v>
      </c>
      <c r="J3" s="412"/>
      <c r="K3" s="413"/>
      <c r="L3" s="414"/>
      <c r="M3" s="415"/>
      <c r="N3" s="414" t="s">
        <v>1306</v>
      </c>
      <c r="O3" s="416"/>
      <c r="P3" s="416"/>
      <c r="Q3" s="415"/>
      <c r="R3" s="414" t="s">
        <v>1307</v>
      </c>
      <c r="S3" s="416"/>
      <c r="T3" s="416"/>
      <c r="U3" s="415"/>
      <c r="V3" s="414"/>
      <c r="W3" s="415"/>
      <c r="X3" s="224"/>
    </row>
    <row r="4" spans="1:24" ht="126" customHeight="1" x14ac:dyDescent="0.2">
      <c r="A4" s="228">
        <v>14</v>
      </c>
      <c r="B4" s="229"/>
      <c r="C4" s="435" t="s">
        <v>1291</v>
      </c>
      <c r="D4" s="440"/>
      <c r="E4" s="441" t="s">
        <v>1289</v>
      </c>
      <c r="F4" s="442"/>
      <c r="G4" s="443"/>
      <c r="H4" s="230" t="s">
        <v>1290</v>
      </c>
      <c r="I4" s="444">
        <v>3.4522866670000001</v>
      </c>
      <c r="J4" s="445"/>
      <c r="K4" s="446"/>
      <c r="L4" s="447"/>
      <c r="M4" s="448"/>
      <c r="N4" s="435" t="s">
        <v>1276</v>
      </c>
      <c r="O4" s="449"/>
      <c r="P4" s="449"/>
      <c r="Q4" s="440"/>
      <c r="R4" s="435" t="s">
        <v>1277</v>
      </c>
      <c r="S4" s="449"/>
      <c r="T4" s="449"/>
      <c r="U4" s="440"/>
      <c r="V4" s="447"/>
      <c r="W4" s="448"/>
      <c r="X4" s="224"/>
    </row>
    <row r="5" spans="1:24" ht="132.75" customHeight="1" x14ac:dyDescent="0.25">
      <c r="A5" s="231"/>
      <c r="B5" s="232">
        <v>14</v>
      </c>
      <c r="C5" s="425" t="s">
        <v>1292</v>
      </c>
      <c r="D5" s="426"/>
      <c r="E5" s="427" t="s">
        <v>1289</v>
      </c>
      <c r="F5" s="428"/>
      <c r="G5" s="429"/>
      <c r="H5" s="233" t="s">
        <v>1290</v>
      </c>
      <c r="I5" s="430">
        <v>2.9256610169999999</v>
      </c>
      <c r="J5" s="431"/>
      <c r="K5" s="432"/>
      <c r="L5" s="433">
        <v>20.415254239999999</v>
      </c>
      <c r="M5" s="434"/>
      <c r="N5" s="435" t="s">
        <v>1275</v>
      </c>
      <c r="O5" s="436"/>
      <c r="P5" s="436"/>
      <c r="Q5" s="437"/>
      <c r="R5" s="425" t="s">
        <v>1277</v>
      </c>
      <c r="S5" s="438"/>
      <c r="T5" s="438"/>
      <c r="U5" s="426"/>
      <c r="V5" s="439"/>
      <c r="W5" s="437"/>
      <c r="X5" s="224"/>
    </row>
    <row r="6" spans="1:24" ht="118.5" customHeight="1" x14ac:dyDescent="0.25">
      <c r="A6" s="226"/>
      <c r="B6" s="234">
        <v>15</v>
      </c>
      <c r="C6" s="406" t="s">
        <v>1293</v>
      </c>
      <c r="D6" s="407"/>
      <c r="E6" s="408" t="s">
        <v>1289</v>
      </c>
      <c r="F6" s="409"/>
      <c r="G6" s="410"/>
      <c r="H6" s="227" t="s">
        <v>1290</v>
      </c>
      <c r="I6" s="458">
        <v>6.862016949</v>
      </c>
      <c r="J6" s="459"/>
      <c r="K6" s="460"/>
      <c r="L6" s="461">
        <v>47.822033900000001</v>
      </c>
      <c r="M6" s="462"/>
      <c r="N6" s="463" t="s">
        <v>1274</v>
      </c>
      <c r="O6" s="416"/>
      <c r="P6" s="416"/>
      <c r="Q6" s="415"/>
      <c r="R6" s="414" t="s">
        <v>1308</v>
      </c>
      <c r="S6" s="416"/>
      <c r="T6" s="416"/>
      <c r="U6" s="415"/>
      <c r="V6" s="414"/>
      <c r="W6" s="415"/>
      <c r="X6" s="224"/>
    </row>
    <row r="7" spans="1:24" ht="156" customHeight="1" x14ac:dyDescent="0.25">
      <c r="A7" s="231"/>
      <c r="B7" s="232">
        <v>16</v>
      </c>
      <c r="C7" s="425" t="s">
        <v>1294</v>
      </c>
      <c r="D7" s="426"/>
      <c r="E7" s="427" t="s">
        <v>1289</v>
      </c>
      <c r="F7" s="428"/>
      <c r="G7" s="429"/>
      <c r="H7" s="235" t="s">
        <v>1290</v>
      </c>
      <c r="I7" s="450">
        <v>7.4211016949999999</v>
      </c>
      <c r="J7" s="451"/>
      <c r="K7" s="452"/>
      <c r="L7" s="453">
        <v>51.737288139999997</v>
      </c>
      <c r="M7" s="454"/>
      <c r="N7" s="435" t="s">
        <v>1273</v>
      </c>
      <c r="O7" s="436"/>
      <c r="P7" s="436"/>
      <c r="Q7" s="437"/>
      <c r="R7" s="455" t="s">
        <v>1309</v>
      </c>
      <c r="S7" s="456"/>
      <c r="T7" s="456"/>
      <c r="U7" s="457"/>
      <c r="V7" s="439"/>
      <c r="W7" s="437"/>
      <c r="X7" s="224"/>
    </row>
    <row r="8" spans="1:24" ht="122.25" customHeight="1" x14ac:dyDescent="0.25">
      <c r="A8" s="226"/>
      <c r="B8" s="234">
        <v>18</v>
      </c>
      <c r="C8" s="406" t="s">
        <v>1295</v>
      </c>
      <c r="D8" s="407"/>
      <c r="E8" s="408" t="s">
        <v>1289</v>
      </c>
      <c r="F8" s="409"/>
      <c r="G8" s="410"/>
      <c r="H8" s="227" t="s">
        <v>1290</v>
      </c>
      <c r="I8" s="470">
        <v>25.226271189999999</v>
      </c>
      <c r="J8" s="471"/>
      <c r="K8" s="472"/>
      <c r="L8" s="461">
        <v>164.22302540000001</v>
      </c>
      <c r="M8" s="462"/>
      <c r="N8" s="414" t="s">
        <v>1310</v>
      </c>
      <c r="O8" s="416"/>
      <c r="P8" s="416"/>
      <c r="Q8" s="415"/>
      <c r="R8" s="414" t="s">
        <v>1311</v>
      </c>
      <c r="S8" s="416"/>
      <c r="T8" s="416"/>
      <c r="U8" s="415"/>
      <c r="V8" s="414"/>
      <c r="W8" s="415"/>
      <c r="X8" s="224"/>
    </row>
    <row r="9" spans="1:24" ht="97.5" customHeight="1" x14ac:dyDescent="0.25">
      <c r="A9" s="236"/>
      <c r="B9" s="232">
        <v>22</v>
      </c>
      <c r="C9" s="435" t="s">
        <v>1296</v>
      </c>
      <c r="D9" s="440"/>
      <c r="E9" s="427" t="s">
        <v>1289</v>
      </c>
      <c r="F9" s="428"/>
      <c r="G9" s="429"/>
      <c r="H9" s="235" t="s">
        <v>1290</v>
      </c>
      <c r="I9" s="453">
        <v>20.21186441</v>
      </c>
      <c r="J9" s="467"/>
      <c r="K9" s="454"/>
      <c r="L9" s="468">
        <v>140.86440680000001</v>
      </c>
      <c r="M9" s="469"/>
      <c r="N9" s="435" t="s">
        <v>1278</v>
      </c>
      <c r="O9" s="436"/>
      <c r="P9" s="436"/>
      <c r="Q9" s="437"/>
      <c r="R9" s="435" t="s">
        <v>1279</v>
      </c>
      <c r="S9" s="436"/>
      <c r="T9" s="436"/>
      <c r="U9" s="437"/>
      <c r="V9" s="455"/>
      <c r="W9" s="457"/>
      <c r="X9" s="224"/>
    </row>
    <row r="10" spans="1:24" ht="57.75" customHeight="1" x14ac:dyDescent="0.25">
      <c r="A10" s="237">
        <v>79</v>
      </c>
      <c r="B10" s="226"/>
      <c r="C10" s="406" t="s">
        <v>1297</v>
      </c>
      <c r="D10" s="407"/>
      <c r="E10" s="408" t="s">
        <v>1289</v>
      </c>
      <c r="F10" s="409"/>
      <c r="G10" s="410"/>
      <c r="H10" s="238" t="s">
        <v>1290</v>
      </c>
      <c r="I10" s="464">
        <v>383015.47</v>
      </c>
      <c r="J10" s="465"/>
      <c r="K10" s="466"/>
      <c r="L10" s="414"/>
      <c r="M10" s="415"/>
      <c r="N10" s="414" t="s">
        <v>1312</v>
      </c>
      <c r="O10" s="416"/>
      <c r="P10" s="416"/>
      <c r="Q10" s="415"/>
      <c r="R10" s="414"/>
      <c r="S10" s="416"/>
      <c r="T10" s="416"/>
      <c r="U10" s="415"/>
      <c r="V10" s="414"/>
      <c r="W10" s="415"/>
      <c r="X10" s="224"/>
    </row>
    <row r="11" spans="1:24" ht="84" customHeight="1" x14ac:dyDescent="0.25">
      <c r="A11" s="231"/>
      <c r="B11" s="232">
        <v>25</v>
      </c>
      <c r="C11" s="476" t="s">
        <v>1298</v>
      </c>
      <c r="D11" s="477"/>
      <c r="E11" s="439"/>
      <c r="F11" s="436"/>
      <c r="G11" s="437"/>
      <c r="H11" s="239" t="s">
        <v>1299</v>
      </c>
      <c r="I11" s="478">
        <v>0.27322033899999998</v>
      </c>
      <c r="J11" s="479"/>
      <c r="K11" s="480"/>
      <c r="L11" s="430">
        <v>1.6094406779999999</v>
      </c>
      <c r="M11" s="432"/>
      <c r="N11" s="435" t="s">
        <v>1047</v>
      </c>
      <c r="O11" s="436"/>
      <c r="P11" s="436"/>
      <c r="Q11" s="437"/>
      <c r="R11" s="435" t="s">
        <v>1300</v>
      </c>
      <c r="S11" s="449"/>
      <c r="T11" s="449"/>
      <c r="U11" s="440"/>
      <c r="V11" s="425" t="s">
        <v>1301</v>
      </c>
      <c r="W11" s="426"/>
      <c r="X11" s="224"/>
    </row>
    <row r="12" spans="1:24" ht="76.5" customHeight="1" x14ac:dyDescent="0.25">
      <c r="A12" s="226"/>
      <c r="B12" s="240"/>
      <c r="C12" s="473"/>
      <c r="D12" s="474"/>
      <c r="E12" s="473"/>
      <c r="F12" s="475"/>
      <c r="G12" s="474"/>
      <c r="H12" s="240"/>
      <c r="I12" s="458">
        <v>0.45381355899999998</v>
      </c>
      <c r="J12" s="459"/>
      <c r="K12" s="460"/>
      <c r="L12" s="481">
        <v>2.673</v>
      </c>
      <c r="M12" s="482"/>
      <c r="N12" s="414" t="s">
        <v>1313</v>
      </c>
      <c r="O12" s="416"/>
      <c r="P12" s="416"/>
      <c r="Q12" s="415"/>
      <c r="R12" s="414" t="s">
        <v>1314</v>
      </c>
      <c r="S12" s="416"/>
      <c r="T12" s="416"/>
      <c r="U12" s="415"/>
      <c r="V12" s="406" t="s">
        <v>1302</v>
      </c>
      <c r="W12" s="407"/>
      <c r="X12" s="224"/>
    </row>
    <row r="13" spans="1:24" ht="38.25" x14ac:dyDescent="0.25">
      <c r="A13" s="241">
        <v>54</v>
      </c>
      <c r="B13" s="226"/>
      <c r="C13" s="483" t="s">
        <v>582</v>
      </c>
      <c r="D13" s="484"/>
      <c r="E13" s="414"/>
      <c r="F13" s="416"/>
      <c r="G13" s="415"/>
      <c r="H13" s="242" t="s">
        <v>1315</v>
      </c>
      <c r="I13" s="458">
        <v>0.119711559</v>
      </c>
      <c r="J13" s="459"/>
      <c r="K13" s="460"/>
      <c r="L13" s="414"/>
      <c r="M13" s="415"/>
      <c r="N13" s="414" t="s">
        <v>1316</v>
      </c>
      <c r="O13" s="416"/>
      <c r="P13" s="416"/>
      <c r="Q13" s="415"/>
      <c r="R13" s="414"/>
      <c r="S13" s="416"/>
      <c r="T13" s="416"/>
      <c r="U13" s="415"/>
      <c r="V13" s="414"/>
      <c r="W13" s="415"/>
      <c r="X13" s="224"/>
    </row>
    <row r="14" spans="1:24" ht="102.75" customHeight="1" x14ac:dyDescent="0.25">
      <c r="A14" s="243">
        <v>55</v>
      </c>
      <c r="B14" s="231"/>
      <c r="C14" s="485" t="s">
        <v>1303</v>
      </c>
      <c r="D14" s="486"/>
      <c r="E14" s="439"/>
      <c r="F14" s="436"/>
      <c r="G14" s="437"/>
      <c r="H14" s="244" t="s">
        <v>1315</v>
      </c>
      <c r="I14" s="450">
        <v>0.156724733</v>
      </c>
      <c r="J14" s="451"/>
      <c r="K14" s="452"/>
      <c r="L14" s="439"/>
      <c r="M14" s="437"/>
      <c r="N14" s="439" t="s">
        <v>1317</v>
      </c>
      <c r="O14" s="436"/>
      <c r="P14" s="436"/>
      <c r="Q14" s="437"/>
      <c r="R14" s="439"/>
      <c r="S14" s="436"/>
      <c r="T14" s="436"/>
      <c r="U14" s="437"/>
      <c r="V14" s="439"/>
      <c r="W14" s="437"/>
      <c r="X14" s="224"/>
    </row>
    <row r="15" spans="1:24" ht="73.5" customHeight="1" x14ac:dyDescent="0.25">
      <c r="A15" s="245">
        <v>58</v>
      </c>
      <c r="B15" s="240"/>
      <c r="C15" s="487" t="s">
        <v>1318</v>
      </c>
      <c r="D15" s="488"/>
      <c r="E15" s="473"/>
      <c r="F15" s="475"/>
      <c r="G15" s="474"/>
      <c r="H15" s="240"/>
      <c r="I15" s="489">
        <v>160889.99</v>
      </c>
      <c r="J15" s="490"/>
      <c r="K15" s="491"/>
      <c r="L15" s="473"/>
      <c r="M15" s="474"/>
      <c r="N15" s="492" t="s">
        <v>1304</v>
      </c>
      <c r="O15" s="493"/>
      <c r="P15" s="493"/>
      <c r="Q15" s="494"/>
      <c r="R15" s="473"/>
      <c r="S15" s="475"/>
      <c r="T15" s="475"/>
      <c r="U15" s="474"/>
      <c r="V15" s="473"/>
      <c r="W15" s="474"/>
      <c r="X15" s="224"/>
    </row>
    <row r="16" spans="1:24" ht="85.5" customHeight="1" x14ac:dyDescent="0.25">
      <c r="A16" s="241">
        <v>59</v>
      </c>
      <c r="B16" s="226"/>
      <c r="C16" s="408" t="s">
        <v>1271</v>
      </c>
      <c r="D16" s="410"/>
      <c r="E16" s="414"/>
      <c r="F16" s="416"/>
      <c r="G16" s="415"/>
      <c r="H16" s="226"/>
      <c r="I16" s="464">
        <v>160889.99</v>
      </c>
      <c r="J16" s="465"/>
      <c r="K16" s="466"/>
      <c r="L16" s="414"/>
      <c r="M16" s="415"/>
      <c r="N16" s="414" t="s">
        <v>1319</v>
      </c>
      <c r="O16" s="416"/>
      <c r="P16" s="416"/>
      <c r="Q16" s="415"/>
      <c r="R16" s="414"/>
      <c r="S16" s="416"/>
      <c r="T16" s="416"/>
      <c r="U16" s="415"/>
      <c r="V16" s="414"/>
      <c r="W16" s="415"/>
      <c r="X16" s="224"/>
    </row>
    <row r="17" spans="1:24" ht="110.25" customHeight="1" x14ac:dyDescent="0.25">
      <c r="A17" s="241">
        <v>60</v>
      </c>
      <c r="B17" s="226"/>
      <c r="C17" s="499" t="s">
        <v>1320</v>
      </c>
      <c r="D17" s="500"/>
      <c r="E17" s="414"/>
      <c r="F17" s="416"/>
      <c r="G17" s="415"/>
      <c r="H17" s="226"/>
      <c r="I17" s="501">
        <v>9622.0504000000001</v>
      </c>
      <c r="J17" s="502"/>
      <c r="K17" s="503"/>
      <c r="L17" s="414"/>
      <c r="M17" s="415"/>
      <c r="N17" s="463" t="s">
        <v>1305</v>
      </c>
      <c r="O17" s="504"/>
      <c r="P17" s="504"/>
      <c r="Q17" s="505"/>
      <c r="R17" s="414"/>
      <c r="S17" s="416"/>
      <c r="T17" s="416"/>
      <c r="U17" s="415"/>
      <c r="V17" s="414"/>
      <c r="W17" s="415"/>
      <c r="X17" s="224"/>
    </row>
    <row r="18" spans="1:24" ht="73.5" customHeight="1" x14ac:dyDescent="0.25">
      <c r="A18" s="246">
        <v>76</v>
      </c>
      <c r="B18" s="231"/>
      <c r="C18" s="441" t="s">
        <v>1045</v>
      </c>
      <c r="D18" s="495"/>
      <c r="E18" s="439"/>
      <c r="F18" s="436"/>
      <c r="G18" s="437"/>
      <c r="H18" s="231"/>
      <c r="I18" s="496">
        <v>50683.86</v>
      </c>
      <c r="J18" s="497"/>
      <c r="K18" s="498"/>
      <c r="L18" s="439"/>
      <c r="M18" s="437"/>
      <c r="N18" s="435" t="s">
        <v>1046</v>
      </c>
      <c r="O18" s="436"/>
      <c r="P18" s="436"/>
      <c r="Q18" s="437"/>
      <c r="R18" s="439"/>
      <c r="S18" s="436"/>
      <c r="T18" s="436"/>
      <c r="U18" s="437"/>
      <c r="V18" s="439"/>
      <c r="W18" s="437"/>
      <c r="X18" s="224"/>
    </row>
    <row r="19" spans="1:24" ht="68.25" customHeight="1" x14ac:dyDescent="0.25">
      <c r="A19" s="237">
        <v>77</v>
      </c>
      <c r="B19" s="226"/>
      <c r="C19" s="510"/>
      <c r="D19" s="511"/>
      <c r="E19" s="514"/>
      <c r="F19" s="515"/>
      <c r="G19" s="516"/>
      <c r="H19" s="517"/>
      <c r="I19" s="507">
        <v>40130.53</v>
      </c>
      <c r="J19" s="508"/>
      <c r="K19" s="509"/>
      <c r="L19" s="414"/>
      <c r="M19" s="415"/>
      <c r="N19" s="414" t="s">
        <v>1321</v>
      </c>
      <c r="O19" s="416"/>
      <c r="P19" s="416"/>
      <c r="Q19" s="415"/>
      <c r="R19" s="414"/>
      <c r="S19" s="416"/>
      <c r="T19" s="416"/>
      <c r="U19" s="415"/>
      <c r="V19" s="414"/>
      <c r="W19" s="415"/>
      <c r="X19" s="224"/>
    </row>
    <row r="20" spans="1:24" ht="60" customHeight="1" x14ac:dyDescent="0.25">
      <c r="A20" s="237">
        <v>78</v>
      </c>
      <c r="B20" s="226"/>
      <c r="C20" s="512"/>
      <c r="D20" s="513"/>
      <c r="E20" s="473"/>
      <c r="F20" s="475"/>
      <c r="G20" s="474"/>
      <c r="H20" s="518"/>
      <c r="I20" s="507">
        <v>22240.16</v>
      </c>
      <c r="J20" s="508"/>
      <c r="K20" s="509"/>
      <c r="L20" s="414"/>
      <c r="M20" s="415"/>
      <c r="N20" s="414" t="s">
        <v>1322</v>
      </c>
      <c r="O20" s="416"/>
      <c r="P20" s="416"/>
      <c r="Q20" s="415"/>
      <c r="R20" s="414"/>
      <c r="S20" s="416"/>
      <c r="T20" s="416"/>
      <c r="U20" s="415"/>
      <c r="V20" s="414"/>
      <c r="W20" s="415"/>
      <c r="X20" s="224"/>
    </row>
    <row r="21" spans="1:24" ht="60" customHeight="1" x14ac:dyDescent="0.25">
      <c r="A21" s="237"/>
      <c r="B21" s="226"/>
      <c r="C21" s="247"/>
      <c r="D21" s="247"/>
      <c r="E21" s="248"/>
      <c r="F21" s="248"/>
      <c r="G21" s="248"/>
      <c r="H21" s="248"/>
      <c r="I21" s="507">
        <v>22240.16</v>
      </c>
      <c r="J21" s="508"/>
      <c r="K21" s="509"/>
      <c r="L21" s="414"/>
      <c r="M21" s="415"/>
      <c r="N21" s="414" t="s">
        <v>1322</v>
      </c>
      <c r="O21" s="416"/>
      <c r="P21" s="416"/>
      <c r="Q21" s="415"/>
      <c r="R21" s="414"/>
      <c r="S21" s="416"/>
      <c r="T21" s="416"/>
      <c r="U21" s="415"/>
      <c r="V21" s="414"/>
      <c r="W21" s="415"/>
      <c r="X21" s="224"/>
    </row>
    <row r="22" spans="1:24" ht="64.5" customHeight="1" x14ac:dyDescent="0.25">
      <c r="A22" s="506" t="s">
        <v>1323</v>
      </c>
      <c r="B22" s="506"/>
      <c r="C22" s="506"/>
      <c r="D22" s="506"/>
      <c r="E22" s="506"/>
      <c r="F22" s="506"/>
      <c r="G22" s="506"/>
      <c r="H22" s="506"/>
      <c r="I22" s="506"/>
      <c r="J22" s="506"/>
      <c r="K22" s="506"/>
      <c r="L22" s="506"/>
      <c r="M22" s="506"/>
      <c r="N22" s="506"/>
      <c r="O22" s="506"/>
      <c r="P22" s="506"/>
      <c r="Q22" s="506"/>
      <c r="R22" s="506"/>
      <c r="S22" s="506"/>
      <c r="T22" s="506"/>
      <c r="U22" s="506"/>
      <c r="V22" s="506"/>
      <c r="W22" s="506"/>
      <c r="X22" s="506"/>
    </row>
  </sheetData>
  <mergeCells count="139">
    <mergeCell ref="R20:U20"/>
    <mergeCell ref="V20:W20"/>
    <mergeCell ref="A22:X22"/>
    <mergeCell ref="I19:K19"/>
    <mergeCell ref="L19:M19"/>
    <mergeCell ref="N19:Q19"/>
    <mergeCell ref="R19:U19"/>
    <mergeCell ref="V19:W19"/>
    <mergeCell ref="C19:D20"/>
    <mergeCell ref="E19:G20"/>
    <mergeCell ref="H19:H20"/>
    <mergeCell ref="I20:K20"/>
    <mergeCell ref="L20:M20"/>
    <mergeCell ref="N20:Q20"/>
    <mergeCell ref="I21:K21"/>
    <mergeCell ref="L21:M21"/>
    <mergeCell ref="N21:Q21"/>
    <mergeCell ref="R21:U21"/>
    <mergeCell ref="V21:W21"/>
    <mergeCell ref="V17:W17"/>
    <mergeCell ref="C18:D18"/>
    <mergeCell ref="E18:G18"/>
    <mergeCell ref="I18:K18"/>
    <mergeCell ref="L18:M18"/>
    <mergeCell ref="N18:Q18"/>
    <mergeCell ref="R18:U18"/>
    <mergeCell ref="V18:W18"/>
    <mergeCell ref="C17:D17"/>
    <mergeCell ref="E17:G17"/>
    <mergeCell ref="I17:K17"/>
    <mergeCell ref="L17:M17"/>
    <mergeCell ref="N17:Q17"/>
    <mergeCell ref="R17:U17"/>
    <mergeCell ref="V15:W15"/>
    <mergeCell ref="C16:D16"/>
    <mergeCell ref="E16:G16"/>
    <mergeCell ref="I16:K16"/>
    <mergeCell ref="L16:M16"/>
    <mergeCell ref="N16:Q16"/>
    <mergeCell ref="R16:U16"/>
    <mergeCell ref="V16:W16"/>
    <mergeCell ref="C15:D15"/>
    <mergeCell ref="E15:G15"/>
    <mergeCell ref="I15:K15"/>
    <mergeCell ref="L15:M15"/>
    <mergeCell ref="N15:Q15"/>
    <mergeCell ref="R15:U15"/>
    <mergeCell ref="C13:D13"/>
    <mergeCell ref="E13:G13"/>
    <mergeCell ref="I13:K13"/>
    <mergeCell ref="L13:M13"/>
    <mergeCell ref="N13:Q13"/>
    <mergeCell ref="R13:U13"/>
    <mergeCell ref="V13:W13"/>
    <mergeCell ref="C14:D14"/>
    <mergeCell ref="E14:G14"/>
    <mergeCell ref="I14:K14"/>
    <mergeCell ref="L14:M14"/>
    <mergeCell ref="N14:Q14"/>
    <mergeCell ref="R14:U14"/>
    <mergeCell ref="V14:W14"/>
    <mergeCell ref="V11:W11"/>
    <mergeCell ref="C12:D12"/>
    <mergeCell ref="E12:G12"/>
    <mergeCell ref="C11:D11"/>
    <mergeCell ref="E11:G11"/>
    <mergeCell ref="I11:K11"/>
    <mergeCell ref="L11:M11"/>
    <mergeCell ref="N11:Q11"/>
    <mergeCell ref="R11:U11"/>
    <mergeCell ref="I12:K12"/>
    <mergeCell ref="L12:M12"/>
    <mergeCell ref="N12:Q12"/>
    <mergeCell ref="R12:U12"/>
    <mergeCell ref="V12:W12"/>
    <mergeCell ref="C10:D10"/>
    <mergeCell ref="E10:G10"/>
    <mergeCell ref="I10:K10"/>
    <mergeCell ref="L10:M10"/>
    <mergeCell ref="N10:Q10"/>
    <mergeCell ref="R10:U10"/>
    <mergeCell ref="V10:W10"/>
    <mergeCell ref="V8:W8"/>
    <mergeCell ref="C9:D9"/>
    <mergeCell ref="E9:G9"/>
    <mergeCell ref="I9:K9"/>
    <mergeCell ref="L9:M9"/>
    <mergeCell ref="N9:Q9"/>
    <mergeCell ref="R9:U9"/>
    <mergeCell ref="V9:W9"/>
    <mergeCell ref="C8:D8"/>
    <mergeCell ref="E8:G8"/>
    <mergeCell ref="I8:K8"/>
    <mergeCell ref="L8:M8"/>
    <mergeCell ref="N8:Q8"/>
    <mergeCell ref="R8:U8"/>
    <mergeCell ref="V7:W7"/>
    <mergeCell ref="C7:D7"/>
    <mergeCell ref="E7:G7"/>
    <mergeCell ref="I7:K7"/>
    <mergeCell ref="L7:M7"/>
    <mergeCell ref="N7:Q7"/>
    <mergeCell ref="R7:U7"/>
    <mergeCell ref="C6:D6"/>
    <mergeCell ref="E6:G6"/>
    <mergeCell ref="I6:K6"/>
    <mergeCell ref="L6:M6"/>
    <mergeCell ref="N6:Q6"/>
    <mergeCell ref="R6:U6"/>
    <mergeCell ref="V6:W6"/>
    <mergeCell ref="C5:D5"/>
    <mergeCell ref="E5:G5"/>
    <mergeCell ref="I5:K5"/>
    <mergeCell ref="L5:M5"/>
    <mergeCell ref="N5:Q5"/>
    <mergeCell ref="R5:U5"/>
    <mergeCell ref="V5:W5"/>
    <mergeCell ref="C4:D4"/>
    <mergeCell ref="E4:G4"/>
    <mergeCell ref="I4:K4"/>
    <mergeCell ref="L4:M4"/>
    <mergeCell ref="N4:Q4"/>
    <mergeCell ref="R4:U4"/>
    <mergeCell ref="V4:W4"/>
    <mergeCell ref="C3:D3"/>
    <mergeCell ref="E3:G3"/>
    <mergeCell ref="I3:K3"/>
    <mergeCell ref="L3:M3"/>
    <mergeCell ref="N3:Q3"/>
    <mergeCell ref="R3:U3"/>
    <mergeCell ref="A1:X1"/>
    <mergeCell ref="C2:D2"/>
    <mergeCell ref="E2:G2"/>
    <mergeCell ref="I2:K2"/>
    <mergeCell ref="L2:M2"/>
    <mergeCell ref="N2:Q2"/>
    <mergeCell ref="R2:U2"/>
    <mergeCell ref="V2:W2"/>
    <mergeCell ref="V3:W3"/>
  </mergeCells>
  <pageMargins left="0.70866141732283472" right="0.70866141732283472" top="0.74803149606299213" bottom="0.74803149606299213" header="0.31496062992125984" footer="0.31496062992125984"/>
  <pageSetup paperSize="9" scale="23" fitToHeight="400" orientation="landscape" r:id="rId1"/>
  <headerFooter>
    <oddHeader>Страница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1"/>
  <sheetViews>
    <sheetView view="pageBreakPreview" topLeftCell="A16" zoomScale="93" zoomScaleNormal="100" zoomScaleSheetLayoutView="93" workbookViewId="0">
      <selection activeCell="B4" sqref="B4"/>
    </sheetView>
  </sheetViews>
  <sheetFormatPr defaultColWidth="9.140625" defaultRowHeight="15" x14ac:dyDescent="0.25"/>
  <cols>
    <col min="1" max="1" width="5.140625" style="2" customWidth="1"/>
    <col min="2" max="2" width="18.7109375" style="2" customWidth="1"/>
    <col min="3" max="3" width="10.85546875" style="2" customWidth="1"/>
    <col min="4" max="5" width="9.28515625" style="2" customWidth="1"/>
    <col min="6" max="6" width="9.140625" style="2" customWidth="1"/>
    <col min="7" max="9" width="9.28515625" style="2" customWidth="1"/>
    <col min="10" max="10" width="9.140625" style="2" customWidth="1"/>
    <col min="11" max="13" width="9.28515625" style="2" customWidth="1"/>
    <col min="14" max="15" width="9.140625" style="2" customWidth="1"/>
    <col min="16" max="16" width="6" style="2" customWidth="1"/>
    <col min="17" max="16384" width="9.140625" style="2"/>
  </cols>
  <sheetData>
    <row r="1" spans="1:17" ht="19.5" customHeight="1" x14ac:dyDescent="0.25">
      <c r="A1" s="417" t="s">
        <v>15</v>
      </c>
      <c r="B1" s="417"/>
      <c r="C1" s="417"/>
      <c r="D1" s="417"/>
      <c r="E1" s="417"/>
      <c r="F1" s="417"/>
      <c r="G1" s="417"/>
      <c r="H1" s="417"/>
      <c r="I1" s="417"/>
      <c r="J1" s="417"/>
      <c r="K1" s="417"/>
      <c r="L1" s="417"/>
      <c r="M1" s="417"/>
      <c r="N1" s="417"/>
      <c r="O1" s="417"/>
      <c r="P1" s="417"/>
    </row>
    <row r="2" spans="1:17" ht="14.25" customHeight="1" x14ac:dyDescent="0.25">
      <c r="A2" s="521" t="s">
        <v>0</v>
      </c>
      <c r="B2" s="523" t="s">
        <v>1</v>
      </c>
      <c r="C2" s="525" t="s">
        <v>16</v>
      </c>
      <c r="D2" s="527" t="s">
        <v>17</v>
      </c>
      <c r="E2" s="528"/>
      <c r="F2" s="528"/>
      <c r="G2" s="528"/>
      <c r="H2" s="528"/>
      <c r="I2" s="528"/>
      <c r="J2" s="528"/>
      <c r="K2" s="528"/>
      <c r="L2" s="528"/>
      <c r="M2" s="528"/>
      <c r="N2" s="528"/>
      <c r="O2" s="529"/>
    </row>
    <row r="3" spans="1:17" ht="57.6" customHeight="1" x14ac:dyDescent="0.25">
      <c r="A3" s="522"/>
      <c r="B3" s="524"/>
      <c r="C3" s="526"/>
      <c r="D3" s="13">
        <v>2014</v>
      </c>
      <c r="E3" s="13">
        <v>2015</v>
      </c>
      <c r="F3" s="13">
        <v>2016</v>
      </c>
      <c r="G3" s="13">
        <v>2017</v>
      </c>
      <c r="H3" s="14">
        <v>2018</v>
      </c>
      <c r="I3" s="14">
        <v>2019</v>
      </c>
      <c r="J3" s="14">
        <v>2020</v>
      </c>
      <c r="K3" s="13">
        <v>2021</v>
      </c>
      <c r="L3" s="13">
        <v>2022</v>
      </c>
      <c r="M3" s="13">
        <v>2023</v>
      </c>
      <c r="N3" s="13">
        <v>2024</v>
      </c>
      <c r="O3" s="14">
        <v>2025</v>
      </c>
    </row>
    <row r="4" spans="1:17" ht="46.5" customHeight="1" x14ac:dyDescent="0.25">
      <c r="A4" s="15">
        <v>1</v>
      </c>
      <c r="B4" s="4" t="s">
        <v>18</v>
      </c>
      <c r="C4" s="519">
        <v>1129648.8999999999</v>
      </c>
      <c r="D4" s="519">
        <v>50205.45</v>
      </c>
      <c r="E4" s="519">
        <v>53016.959999999999</v>
      </c>
      <c r="F4" s="519">
        <v>333688.71999999997</v>
      </c>
      <c r="G4" s="519">
        <v>692737.77</v>
      </c>
      <c r="H4" s="536">
        <v>0</v>
      </c>
      <c r="I4" s="533"/>
      <c r="J4" s="533"/>
      <c r="K4" s="533"/>
      <c r="L4" s="533"/>
      <c r="M4" s="533"/>
      <c r="N4" s="533"/>
      <c r="O4" s="533"/>
      <c r="P4" s="2">
        <v>1</v>
      </c>
      <c r="Q4" s="2" t="b">
        <f>P4=A4</f>
        <v>1</v>
      </c>
    </row>
    <row r="5" spans="1:17" ht="37.35" customHeight="1" x14ac:dyDescent="0.25">
      <c r="A5" s="16">
        <v>2</v>
      </c>
      <c r="B5" s="4" t="s">
        <v>19</v>
      </c>
      <c r="C5" s="520"/>
      <c r="D5" s="520"/>
      <c r="E5" s="520"/>
      <c r="F5" s="520"/>
      <c r="G5" s="520"/>
      <c r="H5" s="537"/>
      <c r="I5" s="534"/>
      <c r="J5" s="534"/>
      <c r="K5" s="534"/>
      <c r="L5" s="534"/>
      <c r="M5" s="534"/>
      <c r="N5" s="534"/>
      <c r="O5" s="534"/>
      <c r="P5" s="2">
        <v>2</v>
      </c>
      <c r="Q5" s="2" t="b">
        <f>P5=A5</f>
        <v>1</v>
      </c>
    </row>
    <row r="6" spans="1:17" ht="28.35" customHeight="1" x14ac:dyDescent="0.25">
      <c r="A6" s="16">
        <v>3</v>
      </c>
      <c r="B6" s="4" t="s">
        <v>20</v>
      </c>
      <c r="C6" s="17">
        <v>905835.95</v>
      </c>
      <c r="D6" s="17">
        <v>40290.67</v>
      </c>
      <c r="E6" s="17">
        <v>41821.72</v>
      </c>
      <c r="F6" s="17">
        <v>267790.5</v>
      </c>
      <c r="G6" s="17">
        <v>555933.06999999995</v>
      </c>
      <c r="H6" s="9"/>
      <c r="I6" s="9"/>
      <c r="J6" s="9"/>
      <c r="K6" s="9"/>
      <c r="L6" s="9"/>
      <c r="M6" s="9"/>
      <c r="N6" s="9"/>
      <c r="O6" s="9"/>
      <c r="P6" s="2">
        <v>3</v>
      </c>
      <c r="Q6" s="2" t="b">
        <f t="shared" ref="Q6:Q16" si="0">P6=A6</f>
        <v>1</v>
      </c>
    </row>
    <row r="7" spans="1:17" ht="74.099999999999994" customHeight="1" x14ac:dyDescent="0.25">
      <c r="A7" s="16">
        <v>4</v>
      </c>
      <c r="B7" s="4" t="s">
        <v>21</v>
      </c>
      <c r="C7" s="17">
        <v>67220.2</v>
      </c>
      <c r="D7" s="4"/>
      <c r="E7" s="4"/>
      <c r="F7" s="4"/>
      <c r="G7" s="4"/>
      <c r="H7" s="4"/>
      <c r="I7" s="4"/>
      <c r="J7" s="4"/>
      <c r="K7" s="17">
        <v>3135.46</v>
      </c>
      <c r="L7" s="17">
        <v>3229.52</v>
      </c>
      <c r="M7" s="17">
        <v>19900.330000000002</v>
      </c>
      <c r="N7" s="17">
        <v>40954.879999999997</v>
      </c>
      <c r="O7" s="4"/>
      <c r="P7" s="2">
        <v>4</v>
      </c>
      <c r="Q7" s="2" t="b">
        <f t="shared" si="0"/>
        <v>1</v>
      </c>
    </row>
    <row r="8" spans="1:17" ht="46.5" customHeight="1" x14ac:dyDescent="0.25">
      <c r="A8" s="15">
        <v>5</v>
      </c>
      <c r="B8" s="4" t="s">
        <v>22</v>
      </c>
      <c r="C8" s="18">
        <v>0</v>
      </c>
      <c r="D8" s="4"/>
      <c r="E8" s="4"/>
      <c r="F8" s="4"/>
      <c r="G8" s="4"/>
      <c r="H8" s="4"/>
      <c r="I8" s="4"/>
      <c r="J8" s="4"/>
      <c r="K8" s="4"/>
      <c r="L8" s="4"/>
      <c r="M8" s="4"/>
      <c r="N8" s="4"/>
      <c r="O8" s="4"/>
      <c r="P8" s="2">
        <v>5</v>
      </c>
      <c r="Q8" s="2" t="b">
        <f t="shared" si="0"/>
        <v>1</v>
      </c>
    </row>
    <row r="9" spans="1:17" ht="37.35" customHeight="1" x14ac:dyDescent="0.25">
      <c r="A9" s="16">
        <v>6</v>
      </c>
      <c r="B9" s="4" t="s">
        <v>23</v>
      </c>
      <c r="C9" s="19">
        <v>0</v>
      </c>
      <c r="D9" s="4"/>
      <c r="E9" s="4"/>
      <c r="F9" s="4"/>
      <c r="G9" s="4"/>
      <c r="H9" s="4"/>
      <c r="I9" s="4"/>
      <c r="J9" s="4"/>
      <c r="K9" s="4"/>
      <c r="L9" s="4"/>
      <c r="M9" s="4"/>
      <c r="N9" s="4"/>
      <c r="O9" s="4"/>
      <c r="P9" s="2">
        <v>6</v>
      </c>
      <c r="Q9" s="2" t="b">
        <f t="shared" si="0"/>
        <v>1</v>
      </c>
    </row>
    <row r="10" spans="1:17" ht="27.95" customHeight="1" x14ac:dyDescent="0.25">
      <c r="A10" s="16">
        <v>7</v>
      </c>
      <c r="B10" s="4" t="s">
        <v>24</v>
      </c>
      <c r="C10" s="19">
        <v>0</v>
      </c>
      <c r="D10" s="9"/>
      <c r="E10" s="9"/>
      <c r="F10" s="9"/>
      <c r="G10" s="9"/>
      <c r="H10" s="9"/>
      <c r="I10" s="9"/>
      <c r="J10" s="9"/>
      <c r="K10" s="9"/>
      <c r="L10" s="9"/>
      <c r="M10" s="9"/>
      <c r="N10" s="9"/>
      <c r="O10" s="9"/>
      <c r="P10" s="2">
        <v>7</v>
      </c>
      <c r="Q10" s="2" t="b">
        <f t="shared" si="0"/>
        <v>1</v>
      </c>
    </row>
    <row r="11" spans="1:17" ht="28.35" customHeight="1" x14ac:dyDescent="0.25">
      <c r="A11" s="20">
        <v>8</v>
      </c>
      <c r="B11" s="71" t="s">
        <v>1114</v>
      </c>
      <c r="C11" s="21">
        <v>323938.17</v>
      </c>
      <c r="D11" s="21">
        <v>29954.16</v>
      </c>
      <c r="E11" s="21">
        <v>94894.78</v>
      </c>
      <c r="F11" s="21">
        <v>199089.24</v>
      </c>
      <c r="G11" s="5"/>
      <c r="H11" s="5"/>
      <c r="I11" s="5"/>
      <c r="J11" s="5"/>
      <c r="K11" s="5"/>
      <c r="L11" s="5"/>
      <c r="M11" s="5"/>
      <c r="N11" s="5"/>
      <c r="O11" s="5"/>
      <c r="P11" s="2">
        <v>8</v>
      </c>
      <c r="Q11" s="2" t="b">
        <f t="shared" si="0"/>
        <v>1</v>
      </c>
    </row>
    <row r="12" spans="1:17" ht="83.25" customHeight="1" x14ac:dyDescent="0.25">
      <c r="A12" s="22">
        <v>9</v>
      </c>
      <c r="B12" s="4" t="s">
        <v>25</v>
      </c>
      <c r="C12" s="17">
        <v>255990.13</v>
      </c>
      <c r="D12" s="17">
        <v>23717.14</v>
      </c>
      <c r="E12" s="17">
        <v>74637.850000000006</v>
      </c>
      <c r="F12" s="17">
        <v>157635.14000000001</v>
      </c>
      <c r="G12" s="4"/>
      <c r="H12" s="4"/>
      <c r="I12" s="4"/>
      <c r="J12" s="4"/>
      <c r="K12" s="4"/>
      <c r="L12" s="4"/>
      <c r="M12" s="4"/>
      <c r="N12" s="4"/>
      <c r="O12" s="4"/>
      <c r="P12" s="2">
        <v>9</v>
      </c>
      <c r="Q12" s="2" t="b">
        <f t="shared" si="0"/>
        <v>1</v>
      </c>
    </row>
    <row r="13" spans="1:17" ht="83.25" customHeight="1" x14ac:dyDescent="0.25">
      <c r="A13" s="22">
        <v>10</v>
      </c>
      <c r="B13" s="4" t="s">
        <v>26</v>
      </c>
      <c r="C13" s="17">
        <v>141434.82999999999</v>
      </c>
      <c r="D13" s="17">
        <v>13143.93</v>
      </c>
      <c r="E13" s="17">
        <v>40930.21</v>
      </c>
      <c r="F13" s="17">
        <v>87360.69</v>
      </c>
      <c r="G13" s="4"/>
      <c r="H13" s="4"/>
      <c r="I13" s="4"/>
      <c r="J13" s="4"/>
      <c r="K13" s="4"/>
      <c r="L13" s="4"/>
      <c r="M13" s="4"/>
      <c r="N13" s="4"/>
      <c r="O13" s="4"/>
      <c r="P13" s="2">
        <v>10</v>
      </c>
      <c r="Q13" s="2" t="b">
        <f t="shared" si="0"/>
        <v>1</v>
      </c>
    </row>
    <row r="14" spans="1:17" ht="37.35" customHeight="1" x14ac:dyDescent="0.25">
      <c r="A14" s="22">
        <v>11</v>
      </c>
      <c r="B14" s="4" t="s">
        <v>27</v>
      </c>
      <c r="C14" s="19">
        <v>0</v>
      </c>
      <c r="D14" s="4"/>
      <c r="E14" s="4"/>
      <c r="F14" s="4"/>
      <c r="G14" s="4"/>
      <c r="H14" s="4"/>
      <c r="I14" s="4"/>
      <c r="J14" s="4"/>
      <c r="K14" s="4"/>
      <c r="L14" s="4"/>
      <c r="M14" s="4"/>
      <c r="N14" s="4"/>
      <c r="O14" s="4"/>
      <c r="P14" s="2">
        <v>11</v>
      </c>
      <c r="Q14" s="2" t="b">
        <f t="shared" si="0"/>
        <v>1</v>
      </c>
    </row>
    <row r="15" spans="1:17" ht="37.35" customHeight="1" x14ac:dyDescent="0.25">
      <c r="A15" s="22">
        <v>12</v>
      </c>
      <c r="B15" s="4" t="s">
        <v>28</v>
      </c>
      <c r="C15" s="19">
        <v>0</v>
      </c>
      <c r="D15" s="4"/>
      <c r="E15" s="4"/>
      <c r="F15" s="4"/>
      <c r="G15" s="4"/>
      <c r="H15" s="4"/>
      <c r="I15" s="4"/>
      <c r="J15" s="4"/>
      <c r="K15" s="4"/>
      <c r="L15" s="4"/>
      <c r="M15" s="4"/>
      <c r="N15" s="4"/>
      <c r="O15" s="4"/>
      <c r="P15" s="2">
        <v>12</v>
      </c>
      <c r="Q15" s="2" t="b">
        <f t="shared" si="0"/>
        <v>1</v>
      </c>
    </row>
    <row r="16" spans="1:17" ht="27.95" customHeight="1" x14ac:dyDescent="0.25">
      <c r="A16" s="22">
        <v>13</v>
      </c>
      <c r="B16" s="4" t="s">
        <v>29</v>
      </c>
      <c r="C16" s="19">
        <v>0</v>
      </c>
      <c r="D16" s="9"/>
      <c r="E16" s="9"/>
      <c r="F16" s="9"/>
      <c r="G16" s="9"/>
      <c r="H16" s="9"/>
      <c r="I16" s="9"/>
      <c r="J16" s="9"/>
      <c r="K16" s="9"/>
      <c r="L16" s="9"/>
      <c r="M16" s="9"/>
      <c r="N16" s="9"/>
      <c r="O16" s="9"/>
      <c r="P16" s="2">
        <v>13</v>
      </c>
      <c r="Q16" s="2" t="b">
        <f t="shared" si="0"/>
        <v>1</v>
      </c>
    </row>
    <row r="17" spans="1:17" ht="11.25" customHeight="1" x14ac:dyDescent="0.25">
      <c r="A17" s="535" t="s">
        <v>30</v>
      </c>
      <c r="B17" s="531"/>
      <c r="C17" s="531"/>
      <c r="D17" s="531"/>
      <c r="E17" s="531"/>
      <c r="F17" s="531"/>
      <c r="G17" s="531"/>
      <c r="H17" s="531"/>
      <c r="I17" s="531"/>
      <c r="J17" s="531"/>
      <c r="K17" s="531"/>
      <c r="L17" s="531"/>
      <c r="M17" s="531"/>
      <c r="N17" s="531"/>
      <c r="O17" s="531"/>
    </row>
    <row r="18" spans="1:17" ht="27.95" customHeight="1" x14ac:dyDescent="0.25">
      <c r="A18" s="22">
        <v>14</v>
      </c>
      <c r="B18" s="4" t="s">
        <v>31</v>
      </c>
      <c r="C18" s="17">
        <v>1708.51</v>
      </c>
      <c r="D18" s="9"/>
      <c r="E18" s="19">
        <v>78.45</v>
      </c>
      <c r="F18" s="19">
        <v>82.29</v>
      </c>
      <c r="G18" s="23">
        <v>512.51</v>
      </c>
      <c r="H18" s="17">
        <v>1035.27</v>
      </c>
      <c r="I18" s="9"/>
      <c r="J18" s="9"/>
      <c r="K18" s="9"/>
      <c r="L18" s="9"/>
      <c r="M18" s="9"/>
      <c r="N18" s="9"/>
      <c r="O18" s="9"/>
      <c r="P18" s="2">
        <v>14</v>
      </c>
      <c r="Q18" s="2" t="b">
        <f>P18=A18</f>
        <v>1</v>
      </c>
    </row>
    <row r="19" spans="1:17" ht="27.95" customHeight="1" x14ac:dyDescent="0.25">
      <c r="A19" s="24">
        <v>15</v>
      </c>
      <c r="B19" s="210" t="s">
        <v>32</v>
      </c>
      <c r="C19" s="25">
        <v>262.7</v>
      </c>
      <c r="D19" s="5"/>
      <c r="E19" s="5"/>
      <c r="F19" s="5"/>
      <c r="G19" s="26">
        <v>12.2</v>
      </c>
      <c r="H19" s="25">
        <v>12.32</v>
      </c>
      <c r="I19" s="26">
        <v>77.13</v>
      </c>
      <c r="J19" s="26">
        <v>161.04</v>
      </c>
      <c r="K19" s="5"/>
      <c r="L19" s="5"/>
      <c r="M19" s="5"/>
      <c r="N19" s="5"/>
      <c r="O19" s="5"/>
      <c r="P19" s="2">
        <v>15</v>
      </c>
      <c r="Q19" s="2" t="b">
        <f>P19=A19</f>
        <v>1</v>
      </c>
    </row>
    <row r="20" spans="1:17" ht="27.95" customHeight="1" x14ac:dyDescent="0.25">
      <c r="A20" s="27">
        <v>16</v>
      </c>
      <c r="B20" s="211" t="s">
        <v>33</v>
      </c>
      <c r="C20" s="28">
        <v>244.07</v>
      </c>
      <c r="D20" s="7"/>
      <c r="E20" s="29">
        <v>11.21</v>
      </c>
      <c r="F20" s="28">
        <v>11.76</v>
      </c>
      <c r="G20" s="29">
        <v>73.22</v>
      </c>
      <c r="H20" s="29">
        <v>147.9</v>
      </c>
      <c r="I20" s="7"/>
      <c r="J20" s="7"/>
      <c r="K20" s="7"/>
      <c r="L20" s="7"/>
      <c r="M20" s="7"/>
      <c r="N20" s="7"/>
      <c r="O20" s="7"/>
      <c r="P20" s="2">
        <v>16</v>
      </c>
      <c r="Q20" s="2" t="b">
        <f t="shared" ref="Q20:Q83" si="1">P20=A20</f>
        <v>1</v>
      </c>
    </row>
    <row r="21" spans="1:17" ht="27.95" customHeight="1" x14ac:dyDescent="0.25">
      <c r="A21" s="22">
        <v>17</v>
      </c>
      <c r="B21" s="4" t="s">
        <v>34</v>
      </c>
      <c r="C21" s="30">
        <v>1050.79</v>
      </c>
      <c r="D21" s="9"/>
      <c r="E21" s="9"/>
      <c r="F21" s="9"/>
      <c r="G21" s="19">
        <v>48.81</v>
      </c>
      <c r="H21" s="19">
        <v>49.3</v>
      </c>
      <c r="I21" s="23">
        <v>308.51</v>
      </c>
      <c r="J21" s="23">
        <v>644.16999999999996</v>
      </c>
      <c r="K21" s="9"/>
      <c r="L21" s="9"/>
      <c r="M21" s="9"/>
      <c r="N21" s="9"/>
      <c r="O21" s="9"/>
      <c r="P21" s="2">
        <v>17</v>
      </c>
      <c r="Q21" s="2" t="b">
        <f t="shared" si="1"/>
        <v>1</v>
      </c>
    </row>
    <row r="22" spans="1:17" ht="27.95" customHeight="1" x14ac:dyDescent="0.25">
      <c r="A22" s="22">
        <v>18</v>
      </c>
      <c r="B22" s="4" t="s">
        <v>35</v>
      </c>
      <c r="C22" s="30">
        <v>1576.18</v>
      </c>
      <c r="D22" s="9"/>
      <c r="E22" s="9"/>
      <c r="F22" s="9"/>
      <c r="G22" s="19">
        <v>73.22</v>
      </c>
      <c r="H22" s="19">
        <v>73.95</v>
      </c>
      <c r="I22" s="23">
        <v>462.76</v>
      </c>
      <c r="J22" s="23">
        <v>966.25</v>
      </c>
      <c r="K22" s="9"/>
      <c r="L22" s="9"/>
      <c r="M22" s="9"/>
      <c r="N22" s="9"/>
      <c r="O22" s="9"/>
      <c r="P22" s="2">
        <v>18</v>
      </c>
      <c r="Q22" s="2" t="b">
        <f t="shared" si="1"/>
        <v>1</v>
      </c>
    </row>
    <row r="23" spans="1:17" ht="27.95" customHeight="1" x14ac:dyDescent="0.25">
      <c r="A23" s="22">
        <v>19</v>
      </c>
      <c r="B23" s="4" t="s">
        <v>36</v>
      </c>
      <c r="C23" s="30">
        <v>2278.02</v>
      </c>
      <c r="D23" s="9"/>
      <c r="E23" s="19">
        <v>104.6</v>
      </c>
      <c r="F23" s="31">
        <v>109.72</v>
      </c>
      <c r="G23" s="19">
        <v>683.34</v>
      </c>
      <c r="H23" s="17">
        <v>1380.36</v>
      </c>
      <c r="I23" s="9"/>
      <c r="J23" s="9"/>
      <c r="K23" s="9"/>
      <c r="L23" s="9"/>
      <c r="M23" s="9"/>
      <c r="N23" s="9"/>
      <c r="O23" s="9"/>
      <c r="P23" s="2">
        <v>19</v>
      </c>
      <c r="Q23" s="2" t="b">
        <f t="shared" si="1"/>
        <v>1</v>
      </c>
    </row>
    <row r="24" spans="1:17" ht="28.35" customHeight="1" x14ac:dyDescent="0.25">
      <c r="A24" s="22">
        <v>20</v>
      </c>
      <c r="B24" s="4" t="s">
        <v>37</v>
      </c>
      <c r="C24" s="31">
        <v>976.29</v>
      </c>
      <c r="D24" s="9"/>
      <c r="E24" s="19">
        <v>44.83</v>
      </c>
      <c r="F24" s="31">
        <v>47.02</v>
      </c>
      <c r="G24" s="19">
        <v>292.86</v>
      </c>
      <c r="H24" s="19">
        <v>591.58000000000004</v>
      </c>
      <c r="I24" s="9"/>
      <c r="J24" s="9"/>
      <c r="K24" s="9"/>
      <c r="L24" s="9"/>
      <c r="M24" s="9"/>
      <c r="N24" s="9"/>
      <c r="O24" s="9"/>
      <c r="P24" s="2">
        <v>20</v>
      </c>
      <c r="Q24" s="2" t="b">
        <f t="shared" si="1"/>
        <v>1</v>
      </c>
    </row>
    <row r="25" spans="1:17" ht="27.95" customHeight="1" x14ac:dyDescent="0.25">
      <c r="A25" s="22">
        <v>21</v>
      </c>
      <c r="B25" s="4" t="s">
        <v>38</v>
      </c>
      <c r="C25" s="31">
        <v>406.79</v>
      </c>
      <c r="D25" s="9"/>
      <c r="E25" s="19">
        <v>18.68</v>
      </c>
      <c r="F25" s="31">
        <v>19.59</v>
      </c>
      <c r="G25" s="19">
        <v>122.03</v>
      </c>
      <c r="H25" s="19">
        <v>246.49</v>
      </c>
      <c r="I25" s="9"/>
      <c r="J25" s="9"/>
      <c r="K25" s="9"/>
      <c r="L25" s="9"/>
      <c r="M25" s="9"/>
      <c r="N25" s="9"/>
      <c r="O25" s="9"/>
      <c r="P25" s="2">
        <v>21</v>
      </c>
      <c r="Q25" s="2" t="b">
        <f t="shared" si="1"/>
        <v>1</v>
      </c>
    </row>
    <row r="26" spans="1:17" ht="37.35" customHeight="1" x14ac:dyDescent="0.25">
      <c r="A26" s="22">
        <v>22</v>
      </c>
      <c r="B26" s="4" t="s">
        <v>39</v>
      </c>
      <c r="C26" s="31">
        <v>325.43</v>
      </c>
      <c r="D26" s="4"/>
      <c r="E26" s="19">
        <v>14.94</v>
      </c>
      <c r="F26" s="31">
        <v>15.67</v>
      </c>
      <c r="G26" s="19">
        <v>97.62</v>
      </c>
      <c r="H26" s="19">
        <v>197.19</v>
      </c>
      <c r="I26" s="4"/>
      <c r="J26" s="4"/>
      <c r="K26" s="4"/>
      <c r="L26" s="4"/>
      <c r="M26" s="4"/>
      <c r="N26" s="4"/>
      <c r="O26" s="4"/>
      <c r="P26" s="2">
        <v>22</v>
      </c>
      <c r="Q26" s="2" t="b">
        <f t="shared" si="1"/>
        <v>1</v>
      </c>
    </row>
    <row r="27" spans="1:17" ht="37.35" customHeight="1" x14ac:dyDescent="0.25">
      <c r="A27" s="22">
        <v>23</v>
      </c>
      <c r="B27" s="4" t="s">
        <v>40</v>
      </c>
      <c r="C27" s="30">
        <v>2522.09</v>
      </c>
      <c r="D27" s="4"/>
      <c r="E27" s="19">
        <v>115.8</v>
      </c>
      <c r="F27" s="31">
        <v>121.48</v>
      </c>
      <c r="G27" s="19">
        <v>756.56</v>
      </c>
      <c r="H27" s="17">
        <v>1528.25</v>
      </c>
      <c r="I27" s="4"/>
      <c r="J27" s="4"/>
      <c r="K27" s="4"/>
      <c r="L27" s="4"/>
      <c r="M27" s="4"/>
      <c r="N27" s="4"/>
      <c r="O27" s="4"/>
      <c r="P27" s="2">
        <v>23</v>
      </c>
      <c r="Q27" s="2" t="b">
        <f t="shared" si="1"/>
        <v>1</v>
      </c>
    </row>
    <row r="28" spans="1:17" ht="46.5" customHeight="1" x14ac:dyDescent="0.25">
      <c r="A28" s="32">
        <v>24</v>
      </c>
      <c r="B28" s="4" t="s">
        <v>41</v>
      </c>
      <c r="C28" s="33">
        <v>976.29</v>
      </c>
      <c r="D28" s="4"/>
      <c r="E28" s="18">
        <v>44.83</v>
      </c>
      <c r="F28" s="33">
        <v>47.02</v>
      </c>
      <c r="G28" s="18">
        <v>292.86</v>
      </c>
      <c r="H28" s="18">
        <v>591.58000000000004</v>
      </c>
      <c r="I28" s="4"/>
      <c r="J28" s="4"/>
      <c r="K28" s="4"/>
      <c r="L28" s="4"/>
      <c r="M28" s="4"/>
      <c r="N28" s="4"/>
      <c r="O28" s="4"/>
      <c r="P28" s="2">
        <v>24</v>
      </c>
      <c r="Q28" s="2" t="b">
        <f t="shared" si="1"/>
        <v>1</v>
      </c>
    </row>
    <row r="29" spans="1:17" ht="37.35" customHeight="1" x14ac:dyDescent="0.25">
      <c r="A29" s="22">
        <v>25</v>
      </c>
      <c r="B29" s="4" t="s">
        <v>42</v>
      </c>
      <c r="C29" s="31">
        <v>244.07</v>
      </c>
      <c r="D29" s="4"/>
      <c r="E29" s="19">
        <v>11.21</v>
      </c>
      <c r="F29" s="31">
        <v>11.76</v>
      </c>
      <c r="G29" s="19">
        <v>73.22</v>
      </c>
      <c r="H29" s="19">
        <v>147.9</v>
      </c>
      <c r="I29" s="4"/>
      <c r="J29" s="4"/>
      <c r="K29" s="4"/>
      <c r="L29" s="4"/>
      <c r="M29" s="4"/>
      <c r="N29" s="4"/>
      <c r="O29" s="4"/>
      <c r="P29" s="2">
        <v>25</v>
      </c>
      <c r="Q29" s="2" t="b">
        <f t="shared" si="1"/>
        <v>1</v>
      </c>
    </row>
    <row r="30" spans="1:17" ht="37.35" customHeight="1" x14ac:dyDescent="0.25">
      <c r="A30" s="22">
        <v>26</v>
      </c>
      <c r="B30" s="4" t="s">
        <v>43</v>
      </c>
      <c r="C30" s="30">
        <v>5857.76</v>
      </c>
      <c r="D30" s="4"/>
      <c r="E30" s="19">
        <v>268.95999999999998</v>
      </c>
      <c r="F30" s="31">
        <v>282.14</v>
      </c>
      <c r="G30" s="17">
        <v>1757.17</v>
      </c>
      <c r="H30" s="17">
        <v>3549.49</v>
      </c>
      <c r="I30" s="4"/>
      <c r="J30" s="4"/>
      <c r="K30" s="4"/>
      <c r="L30" s="4"/>
      <c r="M30" s="4"/>
      <c r="N30" s="4"/>
      <c r="O30" s="4"/>
      <c r="P30" s="2">
        <v>26</v>
      </c>
      <c r="Q30" s="2" t="b">
        <f t="shared" si="1"/>
        <v>1</v>
      </c>
    </row>
    <row r="31" spans="1:17" ht="22.5" customHeight="1" x14ac:dyDescent="0.25">
      <c r="A31" s="34">
        <v>27</v>
      </c>
      <c r="B31" s="71" t="s">
        <v>1115</v>
      </c>
      <c r="C31" s="35">
        <v>26359.919999999998</v>
      </c>
      <c r="D31" s="5"/>
      <c r="E31" s="36">
        <v>1210.33</v>
      </c>
      <c r="F31" s="35">
        <v>1269.6300000000001</v>
      </c>
      <c r="G31" s="36">
        <v>7907.27</v>
      </c>
      <c r="H31" s="36">
        <v>15972.69</v>
      </c>
      <c r="I31" s="5"/>
      <c r="J31" s="5"/>
      <c r="K31" s="5"/>
      <c r="L31" s="5"/>
      <c r="M31" s="5"/>
      <c r="N31" s="5"/>
      <c r="O31" s="5"/>
      <c r="P31" s="2">
        <v>27</v>
      </c>
      <c r="Q31" s="2" t="b">
        <f t="shared" si="1"/>
        <v>1</v>
      </c>
    </row>
    <row r="32" spans="1:17" ht="37.35" customHeight="1" x14ac:dyDescent="0.25">
      <c r="A32" s="22">
        <v>28</v>
      </c>
      <c r="B32" s="4" t="s">
        <v>44</v>
      </c>
      <c r="C32" s="30">
        <v>1952.59</v>
      </c>
      <c r="D32" s="4"/>
      <c r="E32" s="23">
        <v>89.65</v>
      </c>
      <c r="F32" s="23">
        <v>94.05</v>
      </c>
      <c r="G32" s="31">
        <v>585.72</v>
      </c>
      <c r="H32" s="37">
        <v>1183.1600000000001</v>
      </c>
      <c r="I32" s="4"/>
      <c r="J32" s="4"/>
      <c r="K32" s="4"/>
      <c r="L32" s="4"/>
      <c r="M32" s="4"/>
      <c r="N32" s="4"/>
      <c r="O32" s="4"/>
      <c r="P32" s="2">
        <v>28</v>
      </c>
      <c r="Q32" s="2" t="b">
        <f t="shared" si="1"/>
        <v>1</v>
      </c>
    </row>
    <row r="33" spans="1:17" ht="37.35" customHeight="1" x14ac:dyDescent="0.25">
      <c r="A33" s="22">
        <v>29</v>
      </c>
      <c r="B33" s="4" t="s">
        <v>45</v>
      </c>
      <c r="C33" s="30">
        <v>2343.1</v>
      </c>
      <c r="D33" s="4"/>
      <c r="E33" s="23">
        <v>107.58</v>
      </c>
      <c r="F33" s="23">
        <v>112.86</v>
      </c>
      <c r="G33" s="31">
        <v>702.87</v>
      </c>
      <c r="H33" s="37">
        <v>1419.79</v>
      </c>
      <c r="I33" s="4"/>
      <c r="J33" s="4"/>
      <c r="K33" s="4"/>
      <c r="L33" s="4"/>
      <c r="M33" s="4"/>
      <c r="N33" s="4"/>
      <c r="O33" s="4"/>
      <c r="P33" s="2">
        <v>29</v>
      </c>
      <c r="Q33" s="2" t="b">
        <f t="shared" si="1"/>
        <v>1</v>
      </c>
    </row>
    <row r="34" spans="1:17" ht="27.95" customHeight="1" x14ac:dyDescent="0.25">
      <c r="A34" s="22">
        <v>30</v>
      </c>
      <c r="B34" s="4" t="s">
        <v>46</v>
      </c>
      <c r="C34" s="30">
        <v>10087.549999999999</v>
      </c>
      <c r="D34" s="9"/>
      <c r="E34" s="9"/>
      <c r="F34" s="9"/>
      <c r="G34" s="31">
        <v>468.58</v>
      </c>
      <c r="H34" s="23">
        <v>473.26</v>
      </c>
      <c r="I34" s="30">
        <v>2961.69</v>
      </c>
      <c r="J34" s="17">
        <v>6184.01</v>
      </c>
      <c r="K34" s="9"/>
      <c r="L34" s="9"/>
      <c r="M34" s="9"/>
      <c r="N34" s="9"/>
      <c r="O34" s="9"/>
      <c r="P34" s="2">
        <v>30</v>
      </c>
      <c r="Q34" s="2" t="b">
        <f t="shared" si="1"/>
        <v>1</v>
      </c>
    </row>
    <row r="35" spans="1:17" ht="37.35" customHeight="1" x14ac:dyDescent="0.25">
      <c r="A35" s="22">
        <v>31</v>
      </c>
      <c r="B35" s="4" t="s">
        <v>47</v>
      </c>
      <c r="C35" s="30">
        <v>5857.76</v>
      </c>
      <c r="D35" s="4"/>
      <c r="E35" s="23">
        <v>268.95999999999998</v>
      </c>
      <c r="F35" s="23">
        <v>282.14</v>
      </c>
      <c r="G35" s="30">
        <v>1757.17</v>
      </c>
      <c r="H35" s="37">
        <v>3549.49</v>
      </c>
      <c r="I35" s="4"/>
      <c r="J35" s="4"/>
      <c r="K35" s="4"/>
      <c r="L35" s="4"/>
      <c r="M35" s="4"/>
      <c r="N35" s="4"/>
      <c r="O35" s="4"/>
      <c r="P35" s="2">
        <v>31</v>
      </c>
      <c r="Q35" s="2" t="b">
        <f t="shared" si="1"/>
        <v>1</v>
      </c>
    </row>
    <row r="36" spans="1:17" ht="37.35" customHeight="1" x14ac:dyDescent="0.25">
      <c r="A36" s="22">
        <v>32</v>
      </c>
      <c r="B36" s="4" t="s">
        <v>48</v>
      </c>
      <c r="C36" s="30">
        <v>14644.4</v>
      </c>
      <c r="D36" s="4"/>
      <c r="E36" s="23">
        <v>672.4</v>
      </c>
      <c r="F36" s="23">
        <v>705.35</v>
      </c>
      <c r="G36" s="30">
        <v>4392.93</v>
      </c>
      <c r="H36" s="37">
        <v>8873.7099999999991</v>
      </c>
      <c r="I36" s="4"/>
      <c r="J36" s="4"/>
      <c r="K36" s="4"/>
      <c r="L36" s="4"/>
      <c r="M36" s="4"/>
      <c r="N36" s="4"/>
      <c r="O36" s="4"/>
      <c r="P36" s="2">
        <v>32</v>
      </c>
      <c r="Q36" s="2" t="b">
        <f t="shared" si="1"/>
        <v>1</v>
      </c>
    </row>
    <row r="37" spans="1:17" ht="37.35" customHeight="1" x14ac:dyDescent="0.25">
      <c r="A37" s="22">
        <v>33</v>
      </c>
      <c r="B37" s="4" t="s">
        <v>49</v>
      </c>
      <c r="C37" s="30">
        <v>3362.52</v>
      </c>
      <c r="D37" s="4"/>
      <c r="E37" s="4"/>
      <c r="F37" s="4"/>
      <c r="G37" s="31">
        <v>156.19</v>
      </c>
      <c r="H37" s="23">
        <v>157.75</v>
      </c>
      <c r="I37" s="31">
        <v>987.23</v>
      </c>
      <c r="J37" s="17">
        <v>2061.34</v>
      </c>
      <c r="K37" s="4"/>
      <c r="L37" s="4"/>
      <c r="M37" s="4"/>
      <c r="N37" s="4"/>
      <c r="O37" s="4"/>
      <c r="P37" s="2">
        <v>33</v>
      </c>
      <c r="Q37" s="2" t="b">
        <f t="shared" si="1"/>
        <v>1</v>
      </c>
    </row>
    <row r="38" spans="1:17" ht="37.35" customHeight="1" x14ac:dyDescent="0.25">
      <c r="A38" s="22">
        <v>34</v>
      </c>
      <c r="B38" s="4" t="s">
        <v>50</v>
      </c>
      <c r="C38" s="31">
        <v>781.03</v>
      </c>
      <c r="D38" s="4"/>
      <c r="E38" s="23">
        <v>35.86</v>
      </c>
      <c r="F38" s="23">
        <v>37.619999999999997</v>
      </c>
      <c r="G38" s="31">
        <v>234.29</v>
      </c>
      <c r="H38" s="23">
        <v>473.26</v>
      </c>
      <c r="I38" s="4"/>
      <c r="J38" s="4"/>
      <c r="K38" s="4"/>
      <c r="L38" s="4"/>
      <c r="M38" s="4"/>
      <c r="N38" s="4"/>
      <c r="O38" s="4"/>
      <c r="P38" s="2">
        <v>34</v>
      </c>
      <c r="Q38" s="2" t="b">
        <f t="shared" si="1"/>
        <v>1</v>
      </c>
    </row>
    <row r="39" spans="1:17" ht="37.35" customHeight="1" x14ac:dyDescent="0.25">
      <c r="A39" s="22">
        <v>35</v>
      </c>
      <c r="B39" s="4" t="s">
        <v>51</v>
      </c>
      <c r="C39" s="30">
        <v>14058.62</v>
      </c>
      <c r="D39" s="4"/>
      <c r="E39" s="23">
        <v>645.51</v>
      </c>
      <c r="F39" s="23">
        <v>677.14</v>
      </c>
      <c r="G39" s="30">
        <v>4217.21</v>
      </c>
      <c r="H39" s="37">
        <v>8518.77</v>
      </c>
      <c r="I39" s="4"/>
      <c r="J39" s="4"/>
      <c r="K39" s="4"/>
      <c r="L39" s="4"/>
      <c r="M39" s="4"/>
      <c r="N39" s="4"/>
      <c r="O39" s="4"/>
      <c r="P39" s="2">
        <v>35</v>
      </c>
      <c r="Q39" s="2" t="b">
        <f t="shared" si="1"/>
        <v>1</v>
      </c>
    </row>
    <row r="40" spans="1:17" ht="37.35" customHeight="1" x14ac:dyDescent="0.25">
      <c r="A40" s="22">
        <v>36</v>
      </c>
      <c r="B40" s="4" t="s">
        <v>52</v>
      </c>
      <c r="C40" s="30">
        <v>14058.62</v>
      </c>
      <c r="D40" s="4"/>
      <c r="E40" s="23">
        <v>645.51</v>
      </c>
      <c r="F40" s="23">
        <v>677.14</v>
      </c>
      <c r="G40" s="30">
        <v>4217.21</v>
      </c>
      <c r="H40" s="37">
        <v>8518.77</v>
      </c>
      <c r="I40" s="4"/>
      <c r="J40" s="4"/>
      <c r="K40" s="4"/>
      <c r="L40" s="4"/>
      <c r="M40" s="4"/>
      <c r="N40" s="4"/>
      <c r="O40" s="4"/>
      <c r="P40" s="2">
        <v>36</v>
      </c>
      <c r="Q40" s="2" t="b">
        <f t="shared" si="1"/>
        <v>1</v>
      </c>
    </row>
    <row r="41" spans="1:17" ht="37.35" customHeight="1" x14ac:dyDescent="0.25">
      <c r="A41" s="24">
        <v>37</v>
      </c>
      <c r="B41" s="210" t="s">
        <v>53</v>
      </c>
      <c r="C41" s="38">
        <v>4290.71</v>
      </c>
      <c r="D41" s="210"/>
      <c r="E41" s="210"/>
      <c r="F41" s="210"/>
      <c r="G41" s="39">
        <v>199.31</v>
      </c>
      <c r="H41" s="26">
        <v>201.3</v>
      </c>
      <c r="I41" s="38">
        <v>1259.75</v>
      </c>
      <c r="J41" s="21">
        <v>2630.35</v>
      </c>
      <c r="K41" s="210"/>
      <c r="L41" s="210"/>
      <c r="M41" s="210"/>
      <c r="N41" s="210"/>
      <c r="O41" s="210"/>
      <c r="P41" s="2">
        <v>37</v>
      </c>
      <c r="Q41" s="2" t="b">
        <f t="shared" si="1"/>
        <v>1</v>
      </c>
    </row>
    <row r="42" spans="1:17" ht="37.35" customHeight="1" x14ac:dyDescent="0.25">
      <c r="A42" s="27">
        <v>38</v>
      </c>
      <c r="B42" s="211" t="s">
        <v>54</v>
      </c>
      <c r="C42" s="40">
        <v>8347.31</v>
      </c>
      <c r="D42" s="211"/>
      <c r="E42" s="41">
        <v>383.27</v>
      </c>
      <c r="F42" s="28">
        <v>402.05</v>
      </c>
      <c r="G42" s="42">
        <v>2503.9699999999998</v>
      </c>
      <c r="H42" s="43">
        <v>5058.0200000000004</v>
      </c>
      <c r="I42" s="211"/>
      <c r="J42" s="211"/>
      <c r="K42" s="211"/>
      <c r="L42" s="211"/>
      <c r="M42" s="211"/>
      <c r="N42" s="211"/>
      <c r="O42" s="211"/>
      <c r="P42" s="2">
        <v>38</v>
      </c>
      <c r="Q42" s="2" t="b">
        <f t="shared" si="1"/>
        <v>1</v>
      </c>
    </row>
    <row r="43" spans="1:17" ht="37.35" customHeight="1" x14ac:dyDescent="0.25">
      <c r="A43" s="22">
        <v>39</v>
      </c>
      <c r="B43" s="4" t="s">
        <v>55</v>
      </c>
      <c r="C43" s="44">
        <v>1288.71</v>
      </c>
      <c r="D43" s="4"/>
      <c r="E43" s="23">
        <v>59.17</v>
      </c>
      <c r="F43" s="31">
        <v>62.07</v>
      </c>
      <c r="G43" s="31">
        <v>386.58</v>
      </c>
      <c r="H43" s="19">
        <v>780.89</v>
      </c>
      <c r="I43" s="4"/>
      <c r="J43" s="4"/>
      <c r="K43" s="4"/>
      <c r="L43" s="4"/>
      <c r="M43" s="4"/>
      <c r="N43" s="4"/>
      <c r="O43" s="4"/>
      <c r="P43" s="2">
        <v>39</v>
      </c>
      <c r="Q43" s="2" t="b">
        <f t="shared" si="1"/>
        <v>1</v>
      </c>
    </row>
    <row r="44" spans="1:17" ht="37.35" customHeight="1" x14ac:dyDescent="0.25">
      <c r="A44" s="22">
        <v>40</v>
      </c>
      <c r="B44" s="4" t="s">
        <v>56</v>
      </c>
      <c r="C44" s="44">
        <v>1210.1600000000001</v>
      </c>
      <c r="D44" s="4"/>
      <c r="E44" s="4"/>
      <c r="F44" s="4"/>
      <c r="G44" s="23">
        <v>56.21</v>
      </c>
      <c r="H44" s="19">
        <v>56.78</v>
      </c>
      <c r="I44" s="31">
        <v>355.3</v>
      </c>
      <c r="J44" s="19">
        <v>741.87</v>
      </c>
      <c r="K44" s="4"/>
      <c r="L44" s="4"/>
      <c r="M44" s="4"/>
      <c r="N44" s="4"/>
      <c r="O44" s="4"/>
      <c r="P44" s="2">
        <v>40</v>
      </c>
      <c r="Q44" s="2" t="b">
        <f t="shared" si="1"/>
        <v>1</v>
      </c>
    </row>
    <row r="45" spans="1:17" ht="37.35" customHeight="1" x14ac:dyDescent="0.25">
      <c r="A45" s="22">
        <v>41</v>
      </c>
      <c r="B45" s="4" t="s">
        <v>57</v>
      </c>
      <c r="C45" s="44">
        <v>1120.8399999999999</v>
      </c>
      <c r="D45" s="4"/>
      <c r="E45" s="4"/>
      <c r="F45" s="4"/>
      <c r="G45" s="23">
        <v>52.06</v>
      </c>
      <c r="H45" s="19">
        <v>52.58</v>
      </c>
      <c r="I45" s="31">
        <v>329.08</v>
      </c>
      <c r="J45" s="19">
        <v>687.11</v>
      </c>
      <c r="K45" s="4"/>
      <c r="L45" s="4"/>
      <c r="M45" s="4"/>
      <c r="N45" s="4"/>
      <c r="O45" s="4"/>
      <c r="P45" s="2">
        <v>41</v>
      </c>
      <c r="Q45" s="2" t="b">
        <f t="shared" si="1"/>
        <v>1</v>
      </c>
    </row>
    <row r="46" spans="1:17" ht="46.5" customHeight="1" x14ac:dyDescent="0.25">
      <c r="A46" s="32">
        <v>42</v>
      </c>
      <c r="B46" s="4" t="s">
        <v>58</v>
      </c>
      <c r="C46" s="45">
        <v>46373.93</v>
      </c>
      <c r="D46" s="4"/>
      <c r="E46" s="45">
        <v>2129.2800000000002</v>
      </c>
      <c r="F46" s="46">
        <v>2233.61</v>
      </c>
      <c r="G46" s="46">
        <v>13910.94</v>
      </c>
      <c r="H46" s="47">
        <v>28100.1</v>
      </c>
      <c r="I46" s="4"/>
      <c r="J46" s="4"/>
      <c r="K46" s="4"/>
      <c r="L46" s="4"/>
      <c r="M46" s="4"/>
      <c r="N46" s="4"/>
      <c r="O46" s="4"/>
      <c r="P46" s="2">
        <v>42</v>
      </c>
      <c r="Q46" s="2" t="b">
        <f t="shared" si="1"/>
        <v>1</v>
      </c>
    </row>
    <row r="47" spans="1:17" ht="37.35" customHeight="1" x14ac:dyDescent="0.25">
      <c r="A47" s="22">
        <v>43</v>
      </c>
      <c r="B47" s="4" t="s">
        <v>59</v>
      </c>
      <c r="C47" s="37">
        <v>20339.439999999999</v>
      </c>
      <c r="D47" s="4"/>
      <c r="E47" s="23">
        <v>933.89</v>
      </c>
      <c r="F47" s="31">
        <v>979.65</v>
      </c>
      <c r="G47" s="30">
        <v>6101.29</v>
      </c>
      <c r="H47" s="17">
        <v>12324.6</v>
      </c>
      <c r="I47" s="4"/>
      <c r="J47" s="4"/>
      <c r="K47" s="4"/>
      <c r="L47" s="4"/>
      <c r="M47" s="4"/>
      <c r="N47" s="4"/>
      <c r="O47" s="4"/>
      <c r="P47" s="2">
        <v>43</v>
      </c>
      <c r="Q47" s="2" t="b">
        <f t="shared" si="1"/>
        <v>1</v>
      </c>
    </row>
    <row r="48" spans="1:17" ht="55.7" customHeight="1" x14ac:dyDescent="0.25">
      <c r="A48" s="22">
        <v>44</v>
      </c>
      <c r="B48" s="4" t="s">
        <v>60</v>
      </c>
      <c r="C48" s="37">
        <v>17513.099999999999</v>
      </c>
      <c r="D48" s="4"/>
      <c r="E48" s="4"/>
      <c r="F48" s="4"/>
      <c r="G48" s="31">
        <v>813.51</v>
      </c>
      <c r="H48" s="19">
        <v>821.64</v>
      </c>
      <c r="I48" s="30">
        <v>5141.82</v>
      </c>
      <c r="J48" s="17">
        <v>10736.13</v>
      </c>
      <c r="K48" s="4"/>
      <c r="L48" s="4"/>
      <c r="M48" s="4"/>
      <c r="N48" s="4"/>
      <c r="O48" s="4"/>
      <c r="P48" s="2">
        <v>44</v>
      </c>
      <c r="Q48" s="2" t="b">
        <f t="shared" si="1"/>
        <v>1</v>
      </c>
    </row>
    <row r="49" spans="1:17" ht="37.35" customHeight="1" x14ac:dyDescent="0.25">
      <c r="A49" s="22">
        <v>45</v>
      </c>
      <c r="B49" s="4" t="s">
        <v>61</v>
      </c>
      <c r="C49" s="37">
        <v>46862.07</v>
      </c>
      <c r="D49" s="4"/>
      <c r="E49" s="37">
        <v>2151.69</v>
      </c>
      <c r="F49" s="30">
        <v>2257.12</v>
      </c>
      <c r="G49" s="30">
        <v>14057.37</v>
      </c>
      <c r="H49" s="17">
        <v>28395.89</v>
      </c>
      <c r="I49" s="4"/>
      <c r="J49" s="4"/>
      <c r="K49" s="4"/>
      <c r="L49" s="4"/>
      <c r="M49" s="4"/>
      <c r="N49" s="4"/>
      <c r="O49" s="4"/>
      <c r="P49" s="2">
        <v>45</v>
      </c>
      <c r="Q49" s="2" t="b">
        <f t="shared" si="1"/>
        <v>1</v>
      </c>
    </row>
    <row r="50" spans="1:17" ht="37.35" customHeight="1" x14ac:dyDescent="0.25">
      <c r="A50" s="22">
        <v>46</v>
      </c>
      <c r="B50" s="4" t="s">
        <v>62</v>
      </c>
      <c r="C50" s="37">
        <v>46862.07</v>
      </c>
      <c r="D50" s="4"/>
      <c r="E50" s="37">
        <v>2151.69</v>
      </c>
      <c r="F50" s="30">
        <v>2257.12</v>
      </c>
      <c r="G50" s="30">
        <v>14057.37</v>
      </c>
      <c r="H50" s="17">
        <v>28395.89</v>
      </c>
      <c r="I50" s="4"/>
      <c r="J50" s="4"/>
      <c r="K50" s="4"/>
      <c r="L50" s="4"/>
      <c r="M50" s="4"/>
      <c r="N50" s="4"/>
      <c r="O50" s="4"/>
      <c r="P50" s="2">
        <v>46</v>
      </c>
      <c r="Q50" s="2" t="b">
        <f t="shared" si="1"/>
        <v>1</v>
      </c>
    </row>
    <row r="51" spans="1:17" ht="11.25" customHeight="1" x14ac:dyDescent="0.25">
      <c r="A51" s="535" t="s">
        <v>63</v>
      </c>
      <c r="B51" s="531"/>
      <c r="C51" s="531"/>
      <c r="D51" s="531"/>
      <c r="E51" s="531"/>
      <c r="F51" s="531"/>
      <c r="G51" s="531"/>
      <c r="H51" s="531"/>
      <c r="I51" s="531"/>
      <c r="J51" s="531"/>
      <c r="K51" s="531"/>
      <c r="L51" s="531"/>
      <c r="M51" s="531"/>
      <c r="N51" s="531"/>
      <c r="O51" s="531"/>
    </row>
    <row r="52" spans="1:17" ht="30.75" customHeight="1" x14ac:dyDescent="0.25">
      <c r="A52" s="34">
        <v>47</v>
      </c>
      <c r="B52" s="71" t="s">
        <v>1116</v>
      </c>
      <c r="C52" s="48">
        <v>4260.5</v>
      </c>
      <c r="D52" s="8"/>
      <c r="E52" s="49">
        <v>195.62</v>
      </c>
      <c r="F52" s="50">
        <v>205.21</v>
      </c>
      <c r="G52" s="35">
        <v>1278.04</v>
      </c>
      <c r="H52" s="36">
        <v>2581.63</v>
      </c>
      <c r="I52" s="8"/>
      <c r="J52" s="8"/>
      <c r="K52" s="8"/>
      <c r="L52" s="8"/>
      <c r="M52" s="8"/>
      <c r="N52" s="8"/>
      <c r="O52" s="8"/>
      <c r="P52" s="2">
        <v>47</v>
      </c>
      <c r="Q52" s="2" t="b">
        <f t="shared" si="1"/>
        <v>1</v>
      </c>
    </row>
    <row r="53" spans="1:17" ht="37.35" customHeight="1" x14ac:dyDescent="0.25">
      <c r="A53" s="22">
        <v>48</v>
      </c>
      <c r="B53" s="4" t="s">
        <v>64</v>
      </c>
      <c r="C53" s="17">
        <v>1866.1</v>
      </c>
      <c r="D53" s="4"/>
      <c r="E53" s="19">
        <v>85.68</v>
      </c>
      <c r="F53" s="31">
        <v>89.88</v>
      </c>
      <c r="G53" s="19">
        <v>559.78</v>
      </c>
      <c r="H53" s="17">
        <v>1130.75</v>
      </c>
      <c r="I53" s="4"/>
      <c r="J53" s="4"/>
      <c r="K53" s="4"/>
      <c r="L53" s="4"/>
      <c r="M53" s="4"/>
      <c r="N53" s="4"/>
      <c r="O53" s="4"/>
      <c r="P53" s="2">
        <v>48</v>
      </c>
      <c r="Q53" s="2" t="b">
        <f t="shared" si="1"/>
        <v>1</v>
      </c>
    </row>
    <row r="54" spans="1:17" ht="27.95" customHeight="1" x14ac:dyDescent="0.25">
      <c r="A54" s="22">
        <v>50</v>
      </c>
      <c r="B54" s="4" t="s">
        <v>65</v>
      </c>
      <c r="C54" s="17">
        <v>1467.39</v>
      </c>
      <c r="D54" s="9"/>
      <c r="E54" s="9"/>
      <c r="F54" s="9"/>
      <c r="G54" s="19">
        <v>68.16</v>
      </c>
      <c r="H54" s="19">
        <v>68.84</v>
      </c>
      <c r="I54" s="31">
        <v>430.82</v>
      </c>
      <c r="J54" s="23">
        <v>899.56</v>
      </c>
      <c r="K54" s="9"/>
      <c r="L54" s="9"/>
      <c r="M54" s="9"/>
      <c r="N54" s="9"/>
      <c r="O54" s="9"/>
      <c r="P54" s="2">
        <v>50</v>
      </c>
      <c r="Q54" s="2" t="b">
        <f t="shared" si="1"/>
        <v>1</v>
      </c>
    </row>
    <row r="55" spans="1:17" ht="22.5" customHeight="1" x14ac:dyDescent="0.25">
      <c r="A55" s="32">
        <v>51</v>
      </c>
      <c r="B55" s="4" t="s">
        <v>66</v>
      </c>
      <c r="C55" s="47">
        <v>2556.3000000000002</v>
      </c>
      <c r="D55" s="9"/>
      <c r="E55" s="18">
        <v>117.37</v>
      </c>
      <c r="F55" s="33">
        <v>123.12</v>
      </c>
      <c r="G55" s="18">
        <v>766.82</v>
      </c>
      <c r="H55" s="47">
        <v>1548.98</v>
      </c>
      <c r="I55" s="9"/>
      <c r="J55" s="9"/>
      <c r="K55" s="9"/>
      <c r="L55" s="9"/>
      <c r="M55" s="9"/>
      <c r="N55" s="9"/>
      <c r="O55" s="9"/>
      <c r="P55" s="2">
        <v>51</v>
      </c>
      <c r="Q55" s="2" t="b">
        <f t="shared" si="1"/>
        <v>1</v>
      </c>
    </row>
    <row r="56" spans="1:17" ht="37.35" customHeight="1" x14ac:dyDescent="0.25">
      <c r="A56" s="22">
        <v>52</v>
      </c>
      <c r="B56" s="4" t="s">
        <v>67</v>
      </c>
      <c r="C56" s="19">
        <v>660.38</v>
      </c>
      <c r="D56" s="4"/>
      <c r="E56" s="19">
        <v>30.32</v>
      </c>
      <c r="F56" s="31">
        <v>31.81</v>
      </c>
      <c r="G56" s="19">
        <v>198.1</v>
      </c>
      <c r="H56" s="19">
        <v>400.15</v>
      </c>
      <c r="I56" s="4"/>
      <c r="J56" s="4"/>
      <c r="K56" s="4"/>
      <c r="L56" s="4"/>
      <c r="M56" s="4"/>
      <c r="N56" s="4"/>
      <c r="O56" s="4"/>
      <c r="P56" s="2">
        <v>52</v>
      </c>
      <c r="Q56" s="2" t="b">
        <f t="shared" si="1"/>
        <v>1</v>
      </c>
    </row>
    <row r="57" spans="1:17" ht="11.25" customHeight="1" x14ac:dyDescent="0.25">
      <c r="A57" s="535" t="s">
        <v>68</v>
      </c>
      <c r="B57" s="531"/>
      <c r="C57" s="531"/>
      <c r="D57" s="531"/>
      <c r="E57" s="531"/>
      <c r="F57" s="531"/>
      <c r="G57" s="531"/>
      <c r="H57" s="531"/>
      <c r="I57" s="531"/>
      <c r="J57" s="531"/>
      <c r="K57" s="531"/>
      <c r="L57" s="531"/>
      <c r="M57" s="531"/>
      <c r="N57" s="531"/>
      <c r="O57" s="531"/>
    </row>
    <row r="58" spans="1:17" ht="11.25" customHeight="1" x14ac:dyDescent="0.25">
      <c r="A58" s="32">
        <v>53</v>
      </c>
      <c r="B58" s="51" t="s">
        <v>69</v>
      </c>
      <c r="C58" s="47">
        <v>203394.41</v>
      </c>
      <c r="D58" s="12"/>
      <c r="E58" s="47">
        <v>9338.94</v>
      </c>
      <c r="F58" s="46">
        <v>9796.5499999999993</v>
      </c>
      <c r="G58" s="47">
        <v>61012.89</v>
      </c>
      <c r="H58" s="47">
        <v>123246.04</v>
      </c>
      <c r="I58" s="12"/>
      <c r="J58" s="12"/>
      <c r="K58" s="12"/>
      <c r="L58" s="12"/>
      <c r="M58" s="12"/>
      <c r="N58" s="12"/>
      <c r="O58" s="12"/>
      <c r="P58" s="2">
        <v>53</v>
      </c>
      <c r="Q58" s="2" t="b">
        <f t="shared" si="1"/>
        <v>1</v>
      </c>
    </row>
    <row r="59" spans="1:17" ht="46.5" customHeight="1" x14ac:dyDescent="0.25">
      <c r="A59" s="32">
        <v>54</v>
      </c>
      <c r="B59" s="4" t="s">
        <v>70</v>
      </c>
      <c r="C59" s="18">
        <v>878.66</v>
      </c>
      <c r="D59" s="4"/>
      <c r="E59" s="18">
        <v>40.340000000000003</v>
      </c>
      <c r="F59" s="33">
        <v>42.32</v>
      </c>
      <c r="G59" s="18">
        <v>263.58</v>
      </c>
      <c r="H59" s="18">
        <v>532.41999999999996</v>
      </c>
      <c r="I59" s="4"/>
      <c r="J59" s="4"/>
      <c r="K59" s="4"/>
      <c r="L59" s="4"/>
      <c r="M59" s="4"/>
      <c r="N59" s="4"/>
      <c r="O59" s="4"/>
      <c r="P59" s="2">
        <v>54</v>
      </c>
      <c r="Q59" s="2" t="b">
        <f t="shared" si="1"/>
        <v>1</v>
      </c>
    </row>
    <row r="60" spans="1:17" ht="22.5" customHeight="1" x14ac:dyDescent="0.25">
      <c r="A60" s="32">
        <v>55</v>
      </c>
      <c r="B60" s="4" t="s">
        <v>71</v>
      </c>
      <c r="C60" s="47">
        <v>40293.26</v>
      </c>
      <c r="D60" s="9"/>
      <c r="E60" s="9"/>
      <c r="F60" s="9"/>
      <c r="G60" s="9"/>
      <c r="H60" s="9"/>
      <c r="I60" s="46">
        <v>1851.06</v>
      </c>
      <c r="J60" s="45">
        <v>1932.5</v>
      </c>
      <c r="K60" s="47">
        <v>11931.28</v>
      </c>
      <c r="L60" s="52">
        <v>24578.43</v>
      </c>
      <c r="M60" s="9"/>
      <c r="N60" s="9"/>
      <c r="O60" s="9"/>
      <c r="P60" s="2">
        <v>55</v>
      </c>
      <c r="Q60" s="2" t="b">
        <f t="shared" si="1"/>
        <v>1</v>
      </c>
    </row>
    <row r="61" spans="1:17" ht="22.5" customHeight="1" x14ac:dyDescent="0.25">
      <c r="A61" s="32">
        <v>56</v>
      </c>
      <c r="B61" s="4" t="s">
        <v>72</v>
      </c>
      <c r="C61" s="47">
        <v>1562.88</v>
      </c>
      <c r="D61" s="9"/>
      <c r="E61" s="18">
        <v>71.760000000000005</v>
      </c>
      <c r="F61" s="33">
        <v>75.28</v>
      </c>
      <c r="G61" s="18">
        <v>468.82</v>
      </c>
      <c r="H61" s="18">
        <v>947.02</v>
      </c>
      <c r="I61" s="9"/>
      <c r="J61" s="9"/>
      <c r="K61" s="9"/>
      <c r="L61" s="9"/>
      <c r="M61" s="9"/>
      <c r="N61" s="9"/>
      <c r="O61" s="9"/>
      <c r="P61" s="2">
        <v>56</v>
      </c>
      <c r="Q61" s="2" t="b">
        <f t="shared" si="1"/>
        <v>1</v>
      </c>
    </row>
    <row r="62" spans="1:17" ht="22.5" customHeight="1" x14ac:dyDescent="0.25">
      <c r="A62" s="32">
        <v>57</v>
      </c>
      <c r="B62" s="4" t="s">
        <v>73</v>
      </c>
      <c r="C62" s="18">
        <v>932.71</v>
      </c>
      <c r="D62" s="9"/>
      <c r="E62" s="9"/>
      <c r="F62" s="9"/>
      <c r="G62" s="9"/>
      <c r="H62" s="9"/>
      <c r="I62" s="33">
        <v>42.85</v>
      </c>
      <c r="J62" s="53">
        <v>44.73</v>
      </c>
      <c r="K62" s="18">
        <v>276.19</v>
      </c>
      <c r="L62" s="53">
        <v>568.95000000000005</v>
      </c>
      <c r="M62" s="9"/>
      <c r="N62" s="9"/>
      <c r="O62" s="9"/>
      <c r="P62" s="2">
        <v>57</v>
      </c>
      <c r="Q62" s="2" t="b">
        <f t="shared" si="1"/>
        <v>1</v>
      </c>
    </row>
    <row r="63" spans="1:17" ht="22.5" customHeight="1" x14ac:dyDescent="0.25">
      <c r="A63" s="32">
        <v>58</v>
      </c>
      <c r="B63" s="4" t="s">
        <v>74</v>
      </c>
      <c r="C63" s="18">
        <v>394.04</v>
      </c>
      <c r="D63" s="9"/>
      <c r="E63" s="9"/>
      <c r="F63" s="9"/>
      <c r="G63" s="18">
        <v>18.3</v>
      </c>
      <c r="H63" s="18">
        <v>18.489999999999998</v>
      </c>
      <c r="I63" s="33">
        <v>115.69</v>
      </c>
      <c r="J63" s="53">
        <v>241.56</v>
      </c>
      <c r="K63" s="9"/>
      <c r="L63" s="9"/>
      <c r="M63" s="9"/>
      <c r="N63" s="9"/>
      <c r="O63" s="9"/>
      <c r="P63" s="2">
        <v>58</v>
      </c>
      <c r="Q63" s="2" t="b">
        <f t="shared" si="1"/>
        <v>1</v>
      </c>
    </row>
    <row r="64" spans="1:17" ht="22.5" customHeight="1" x14ac:dyDescent="0.25">
      <c r="A64" s="32">
        <v>59</v>
      </c>
      <c r="B64" s="4" t="s">
        <v>75</v>
      </c>
      <c r="C64" s="47">
        <v>2425.06</v>
      </c>
      <c r="D64" s="9"/>
      <c r="E64" s="9"/>
      <c r="F64" s="9"/>
      <c r="G64" s="9"/>
      <c r="H64" s="9"/>
      <c r="I64" s="33">
        <v>111.41</v>
      </c>
      <c r="J64" s="53">
        <v>116.31</v>
      </c>
      <c r="K64" s="18">
        <v>718.09</v>
      </c>
      <c r="L64" s="45">
        <v>1479.26</v>
      </c>
      <c r="M64" s="9"/>
      <c r="N64" s="9"/>
      <c r="O64" s="9"/>
      <c r="P64" s="2">
        <v>59</v>
      </c>
      <c r="Q64" s="2" t="b">
        <f t="shared" si="1"/>
        <v>1</v>
      </c>
    </row>
    <row r="65" spans="1:17" ht="22.5" customHeight="1" x14ac:dyDescent="0.25">
      <c r="A65" s="32">
        <v>60</v>
      </c>
      <c r="B65" s="4" t="s">
        <v>76</v>
      </c>
      <c r="C65" s="18">
        <v>186.54</v>
      </c>
      <c r="D65" s="9"/>
      <c r="E65" s="9"/>
      <c r="F65" s="9"/>
      <c r="G65" s="9"/>
      <c r="H65" s="9"/>
      <c r="I65" s="54">
        <v>8.57</v>
      </c>
      <c r="J65" s="54">
        <v>8.9499999999999993</v>
      </c>
      <c r="K65" s="18">
        <v>55.24</v>
      </c>
      <c r="L65" s="53">
        <v>113.79</v>
      </c>
      <c r="M65" s="9"/>
      <c r="N65" s="9"/>
      <c r="O65" s="9"/>
      <c r="P65" s="2">
        <v>60</v>
      </c>
      <c r="Q65" s="2" t="b">
        <f t="shared" si="1"/>
        <v>1</v>
      </c>
    </row>
    <row r="66" spans="1:17" ht="22.5" customHeight="1" x14ac:dyDescent="0.25">
      <c r="A66" s="32">
        <v>61</v>
      </c>
      <c r="B66" s="4" t="s">
        <v>77</v>
      </c>
      <c r="C66" s="47">
        <v>4465.84</v>
      </c>
      <c r="D66" s="9"/>
      <c r="E66" s="9"/>
      <c r="F66" s="9"/>
      <c r="G66" s="18">
        <v>207.44</v>
      </c>
      <c r="H66" s="18">
        <v>209.52</v>
      </c>
      <c r="I66" s="46">
        <v>1311.17</v>
      </c>
      <c r="J66" s="45">
        <v>2737.71</v>
      </c>
      <c r="K66" s="9"/>
      <c r="L66" s="9"/>
      <c r="M66" s="9"/>
      <c r="N66" s="9"/>
      <c r="O66" s="9"/>
      <c r="P66" s="2">
        <v>61</v>
      </c>
      <c r="Q66" s="2" t="b">
        <f t="shared" si="1"/>
        <v>1</v>
      </c>
    </row>
    <row r="67" spans="1:17" ht="28.35" customHeight="1" x14ac:dyDescent="0.25">
      <c r="A67" s="22">
        <v>62</v>
      </c>
      <c r="B67" s="4" t="s">
        <v>78</v>
      </c>
      <c r="C67" s="17">
        <v>1576.18</v>
      </c>
      <c r="D67" s="9"/>
      <c r="E67" s="9"/>
      <c r="F67" s="9"/>
      <c r="G67" s="19">
        <v>73.22</v>
      </c>
      <c r="H67" s="19">
        <v>73.95</v>
      </c>
      <c r="I67" s="31">
        <v>462.76</v>
      </c>
      <c r="J67" s="23">
        <v>966.25</v>
      </c>
      <c r="K67" s="9"/>
      <c r="L67" s="9"/>
      <c r="M67" s="9"/>
      <c r="N67" s="9"/>
      <c r="O67" s="9"/>
      <c r="P67" s="2">
        <v>62</v>
      </c>
      <c r="Q67" s="2" t="b">
        <f t="shared" si="1"/>
        <v>1</v>
      </c>
    </row>
    <row r="68" spans="1:17" ht="29.25" customHeight="1" x14ac:dyDescent="0.25">
      <c r="A68" s="34">
        <v>63</v>
      </c>
      <c r="B68" s="71" t="s">
        <v>590</v>
      </c>
      <c r="C68" s="36">
        <v>7907.97</v>
      </c>
      <c r="D68" s="8"/>
      <c r="E68" s="55">
        <v>363.1</v>
      </c>
      <c r="F68" s="50">
        <v>380.89</v>
      </c>
      <c r="G68" s="36">
        <v>2372.1799999999998</v>
      </c>
      <c r="H68" s="36">
        <v>4791.8100000000004</v>
      </c>
      <c r="I68" s="8"/>
      <c r="J68" s="8"/>
      <c r="K68" s="8"/>
      <c r="L68" s="8"/>
      <c r="M68" s="8"/>
      <c r="N68" s="8"/>
      <c r="O68" s="8"/>
      <c r="P68" s="2">
        <v>63</v>
      </c>
      <c r="Q68" s="2" t="b">
        <f t="shared" si="1"/>
        <v>1</v>
      </c>
    </row>
    <row r="69" spans="1:17" ht="22.5" customHeight="1" x14ac:dyDescent="0.25">
      <c r="A69" s="32">
        <v>64</v>
      </c>
      <c r="B69" s="4" t="s">
        <v>79</v>
      </c>
      <c r="C69" s="33">
        <v>746.17</v>
      </c>
      <c r="D69" s="9"/>
      <c r="E69" s="9"/>
      <c r="F69" s="9"/>
      <c r="G69" s="9"/>
      <c r="H69" s="9"/>
      <c r="I69" s="33">
        <v>34.28</v>
      </c>
      <c r="J69" s="53">
        <v>35.79</v>
      </c>
      <c r="K69" s="53">
        <v>220.95</v>
      </c>
      <c r="L69" s="53">
        <v>455.16</v>
      </c>
      <c r="M69" s="9"/>
      <c r="N69" s="9"/>
      <c r="O69" s="9"/>
      <c r="P69" s="2">
        <v>64</v>
      </c>
      <c r="Q69" s="2" t="b">
        <f t="shared" si="1"/>
        <v>1</v>
      </c>
    </row>
    <row r="70" spans="1:17" ht="22.5" customHeight="1" x14ac:dyDescent="0.25">
      <c r="A70" s="32">
        <v>65</v>
      </c>
      <c r="B70" s="4" t="s">
        <v>80</v>
      </c>
      <c r="C70" s="46">
        <v>6715.54</v>
      </c>
      <c r="D70" s="9"/>
      <c r="E70" s="9"/>
      <c r="F70" s="9"/>
      <c r="G70" s="9"/>
      <c r="H70" s="9"/>
      <c r="I70" s="33">
        <v>308.51</v>
      </c>
      <c r="J70" s="53">
        <v>322.08</v>
      </c>
      <c r="K70" s="45">
        <v>1988.55</v>
      </c>
      <c r="L70" s="45">
        <v>4096.3999999999996</v>
      </c>
      <c r="M70" s="9"/>
      <c r="N70" s="9"/>
      <c r="O70" s="9"/>
      <c r="P70" s="2">
        <v>65</v>
      </c>
      <c r="Q70" s="2" t="b">
        <f t="shared" si="1"/>
        <v>1</v>
      </c>
    </row>
    <row r="71" spans="1:17" ht="22.5" customHeight="1" x14ac:dyDescent="0.25">
      <c r="A71" s="32">
        <v>66</v>
      </c>
      <c r="B71" s="4" t="s">
        <v>81</v>
      </c>
      <c r="C71" s="46">
        <v>7810.35</v>
      </c>
      <c r="D71" s="9"/>
      <c r="E71" s="53">
        <v>358.62</v>
      </c>
      <c r="F71" s="53">
        <v>376.19</v>
      </c>
      <c r="G71" s="47">
        <v>2342.89</v>
      </c>
      <c r="H71" s="47">
        <v>4732.6499999999996</v>
      </c>
      <c r="I71" s="9"/>
      <c r="J71" s="9"/>
      <c r="K71" s="9"/>
      <c r="L71" s="9"/>
      <c r="M71" s="9"/>
      <c r="N71" s="9"/>
      <c r="O71" s="9"/>
      <c r="P71" s="2">
        <v>66</v>
      </c>
      <c r="Q71" s="2" t="b">
        <f t="shared" si="1"/>
        <v>1</v>
      </c>
    </row>
    <row r="72" spans="1:17" ht="22.5" customHeight="1" x14ac:dyDescent="0.25">
      <c r="A72" s="32">
        <v>67</v>
      </c>
      <c r="B72" s="4" t="s">
        <v>82</v>
      </c>
      <c r="C72" s="46">
        <v>1708.51</v>
      </c>
      <c r="D72" s="9"/>
      <c r="E72" s="53">
        <v>78.45</v>
      </c>
      <c r="F72" s="53">
        <v>82.29</v>
      </c>
      <c r="G72" s="18">
        <v>512.51</v>
      </c>
      <c r="H72" s="47">
        <v>1035.27</v>
      </c>
      <c r="I72" s="9"/>
      <c r="J72" s="9"/>
      <c r="K72" s="9"/>
      <c r="L72" s="9"/>
      <c r="M72" s="9"/>
      <c r="N72" s="9"/>
      <c r="O72" s="9"/>
      <c r="P72" s="2">
        <v>67</v>
      </c>
      <c r="Q72" s="2" t="b">
        <f t="shared" si="1"/>
        <v>1</v>
      </c>
    </row>
    <row r="73" spans="1:17" ht="22.5" customHeight="1" x14ac:dyDescent="0.25">
      <c r="A73" s="32">
        <v>68</v>
      </c>
      <c r="B73" s="4" t="s">
        <v>83</v>
      </c>
      <c r="C73" s="46">
        <v>1138.3499999999999</v>
      </c>
      <c r="D73" s="9"/>
      <c r="E73" s="9"/>
      <c r="F73" s="9"/>
      <c r="G73" s="18">
        <v>52.88</v>
      </c>
      <c r="H73" s="18">
        <v>53.41</v>
      </c>
      <c r="I73" s="33">
        <v>334.22</v>
      </c>
      <c r="J73" s="53">
        <v>697.85</v>
      </c>
      <c r="K73" s="9"/>
      <c r="L73" s="9"/>
      <c r="M73" s="9"/>
      <c r="N73" s="9"/>
      <c r="O73" s="9"/>
      <c r="P73" s="2">
        <v>68</v>
      </c>
      <c r="Q73" s="2" t="b">
        <f t="shared" si="1"/>
        <v>1</v>
      </c>
    </row>
    <row r="74" spans="1:17" ht="22.5" customHeight="1" x14ac:dyDescent="0.25">
      <c r="A74" s="32">
        <v>69</v>
      </c>
      <c r="B74" s="4" t="s">
        <v>84</v>
      </c>
      <c r="C74" s="46">
        <v>2626.96</v>
      </c>
      <c r="D74" s="9"/>
      <c r="E74" s="9"/>
      <c r="F74" s="9"/>
      <c r="G74" s="18">
        <v>122.03</v>
      </c>
      <c r="H74" s="18">
        <v>123.25</v>
      </c>
      <c r="I74" s="33">
        <v>771.27</v>
      </c>
      <c r="J74" s="45">
        <v>1610.42</v>
      </c>
      <c r="K74" s="9"/>
      <c r="L74" s="9"/>
      <c r="M74" s="9"/>
      <c r="N74" s="9"/>
      <c r="O74" s="9"/>
      <c r="P74" s="2">
        <v>69</v>
      </c>
      <c r="Q74" s="2" t="b">
        <f t="shared" si="1"/>
        <v>1</v>
      </c>
    </row>
    <row r="75" spans="1:17" ht="22.5" customHeight="1" x14ac:dyDescent="0.25">
      <c r="A75" s="32">
        <v>70</v>
      </c>
      <c r="B75" s="4" t="s">
        <v>85</v>
      </c>
      <c r="C75" s="46">
        <v>3502.62</v>
      </c>
      <c r="D75" s="9"/>
      <c r="E75" s="9"/>
      <c r="F75" s="9"/>
      <c r="G75" s="18">
        <v>162.69999999999999</v>
      </c>
      <c r="H75" s="18">
        <v>164.33</v>
      </c>
      <c r="I75" s="46">
        <v>1028.3599999999999</v>
      </c>
      <c r="J75" s="45">
        <v>2147.23</v>
      </c>
      <c r="K75" s="9"/>
      <c r="L75" s="9"/>
      <c r="M75" s="9"/>
      <c r="N75" s="9"/>
      <c r="O75" s="9"/>
      <c r="P75" s="2">
        <v>70</v>
      </c>
      <c r="Q75" s="2" t="b">
        <f t="shared" si="1"/>
        <v>1</v>
      </c>
    </row>
    <row r="76" spans="1:17" ht="22.5" customHeight="1" x14ac:dyDescent="0.25">
      <c r="A76" s="32">
        <v>71</v>
      </c>
      <c r="B76" s="4" t="s">
        <v>86</v>
      </c>
      <c r="C76" s="46">
        <v>3730.86</v>
      </c>
      <c r="D76" s="9"/>
      <c r="E76" s="9"/>
      <c r="F76" s="9"/>
      <c r="G76" s="9"/>
      <c r="H76" s="9"/>
      <c r="I76" s="33">
        <v>171.39</v>
      </c>
      <c r="J76" s="53">
        <v>178.94</v>
      </c>
      <c r="K76" s="45">
        <v>1104.75</v>
      </c>
      <c r="L76" s="45">
        <v>2275.7800000000002</v>
      </c>
      <c r="M76" s="9"/>
      <c r="N76" s="9"/>
      <c r="O76" s="9"/>
      <c r="P76" s="2">
        <v>71</v>
      </c>
      <c r="Q76" s="2" t="b">
        <f t="shared" si="1"/>
        <v>1</v>
      </c>
    </row>
    <row r="77" spans="1:17" ht="22.5" customHeight="1" x14ac:dyDescent="0.25">
      <c r="A77" s="32">
        <v>72</v>
      </c>
      <c r="B77" s="4" t="s">
        <v>87</v>
      </c>
      <c r="C77" s="46">
        <v>8730.2099999999991</v>
      </c>
      <c r="D77" s="9"/>
      <c r="E77" s="9"/>
      <c r="F77" s="9"/>
      <c r="G77" s="9"/>
      <c r="H77" s="9"/>
      <c r="I77" s="33">
        <v>401.06</v>
      </c>
      <c r="J77" s="53">
        <v>418.71</v>
      </c>
      <c r="K77" s="45">
        <v>2585.11</v>
      </c>
      <c r="L77" s="45">
        <v>5325.33</v>
      </c>
      <c r="M77" s="9"/>
      <c r="N77" s="9"/>
      <c r="O77" s="9"/>
      <c r="P77" s="2">
        <v>72</v>
      </c>
      <c r="Q77" s="2" t="b">
        <f t="shared" si="1"/>
        <v>1</v>
      </c>
    </row>
    <row r="78" spans="1:17" ht="22.5" customHeight="1" x14ac:dyDescent="0.25">
      <c r="A78" s="32">
        <v>73</v>
      </c>
      <c r="B78" s="4" t="s">
        <v>88</v>
      </c>
      <c r="C78" s="46">
        <v>1558.67</v>
      </c>
      <c r="D78" s="9"/>
      <c r="E78" s="9"/>
      <c r="F78" s="9"/>
      <c r="G78" s="18">
        <v>72.400000000000006</v>
      </c>
      <c r="H78" s="18">
        <v>73.13</v>
      </c>
      <c r="I78" s="33">
        <v>457.62</v>
      </c>
      <c r="J78" s="53">
        <v>955.52</v>
      </c>
      <c r="K78" s="9"/>
      <c r="L78" s="9"/>
      <c r="M78" s="9"/>
      <c r="N78" s="9"/>
      <c r="O78" s="9"/>
      <c r="P78" s="2">
        <v>73</v>
      </c>
      <c r="Q78" s="2" t="b">
        <f t="shared" si="1"/>
        <v>1</v>
      </c>
    </row>
    <row r="79" spans="1:17" ht="22.5" customHeight="1" x14ac:dyDescent="0.25">
      <c r="A79" s="32">
        <v>74</v>
      </c>
      <c r="B79" s="4" t="s">
        <v>89</v>
      </c>
      <c r="C79" s="46">
        <v>6715.54</v>
      </c>
      <c r="D79" s="9"/>
      <c r="E79" s="9"/>
      <c r="F79" s="9"/>
      <c r="G79" s="9"/>
      <c r="H79" s="9"/>
      <c r="I79" s="33">
        <v>308.51</v>
      </c>
      <c r="J79" s="53">
        <v>322.08</v>
      </c>
      <c r="K79" s="45">
        <v>1988.55</v>
      </c>
      <c r="L79" s="45">
        <v>4096.3999999999996</v>
      </c>
      <c r="M79" s="9"/>
      <c r="N79" s="9"/>
      <c r="O79" s="9"/>
      <c r="P79" s="2">
        <v>74</v>
      </c>
      <c r="Q79" s="2" t="b">
        <f t="shared" si="1"/>
        <v>1</v>
      </c>
    </row>
    <row r="80" spans="1:17" ht="22.5" customHeight="1" x14ac:dyDescent="0.25">
      <c r="A80" s="32">
        <v>75</v>
      </c>
      <c r="B80" s="4" t="s">
        <v>90</v>
      </c>
      <c r="C80" s="46">
        <v>1193.8699999999999</v>
      </c>
      <c r="D80" s="9"/>
      <c r="E80" s="9"/>
      <c r="F80" s="9"/>
      <c r="G80" s="9"/>
      <c r="H80" s="9"/>
      <c r="I80" s="33">
        <v>54.85</v>
      </c>
      <c r="J80" s="53">
        <v>57.26</v>
      </c>
      <c r="K80" s="53">
        <v>353.52</v>
      </c>
      <c r="L80" s="53">
        <v>728.25</v>
      </c>
      <c r="M80" s="9"/>
      <c r="N80" s="9"/>
      <c r="O80" s="9"/>
      <c r="P80" s="2">
        <v>75</v>
      </c>
      <c r="Q80" s="2" t="b">
        <f t="shared" si="1"/>
        <v>1</v>
      </c>
    </row>
    <row r="81" spans="1:17" ht="22.5" customHeight="1" x14ac:dyDescent="0.25">
      <c r="A81" s="32">
        <v>76</v>
      </c>
      <c r="B81" s="4" t="s">
        <v>91</v>
      </c>
      <c r="C81" s="46">
        <v>3152.36</v>
      </c>
      <c r="D81" s="9"/>
      <c r="E81" s="9"/>
      <c r="F81" s="9"/>
      <c r="G81" s="18">
        <v>146.43</v>
      </c>
      <c r="H81" s="18">
        <v>147.9</v>
      </c>
      <c r="I81" s="33">
        <v>925.53</v>
      </c>
      <c r="J81" s="45">
        <v>1932.5</v>
      </c>
      <c r="K81" s="9"/>
      <c r="L81" s="9"/>
      <c r="M81" s="9"/>
      <c r="N81" s="9"/>
      <c r="O81" s="9"/>
      <c r="P81" s="2">
        <v>76</v>
      </c>
      <c r="Q81" s="2" t="b">
        <f t="shared" si="1"/>
        <v>1</v>
      </c>
    </row>
    <row r="82" spans="1:17" ht="22.5" customHeight="1" x14ac:dyDescent="0.25">
      <c r="A82" s="32">
        <v>77</v>
      </c>
      <c r="B82" s="4" t="s">
        <v>92</v>
      </c>
      <c r="C82" s="33">
        <v>306.48</v>
      </c>
      <c r="D82" s="9"/>
      <c r="E82" s="9"/>
      <c r="F82" s="9"/>
      <c r="G82" s="18">
        <v>14.24</v>
      </c>
      <c r="H82" s="18">
        <v>14.38</v>
      </c>
      <c r="I82" s="33">
        <v>89.98</v>
      </c>
      <c r="J82" s="53">
        <v>187.88</v>
      </c>
      <c r="K82" s="9"/>
      <c r="L82" s="9"/>
      <c r="M82" s="9"/>
      <c r="N82" s="9"/>
      <c r="O82" s="9"/>
      <c r="P82" s="2">
        <v>77</v>
      </c>
      <c r="Q82" s="2" t="b">
        <f t="shared" si="1"/>
        <v>1</v>
      </c>
    </row>
    <row r="83" spans="1:17" ht="22.5" customHeight="1" x14ac:dyDescent="0.25">
      <c r="A83" s="32">
        <v>78</v>
      </c>
      <c r="B83" s="4" t="s">
        <v>93</v>
      </c>
      <c r="C83" s="46">
        <v>2611.6</v>
      </c>
      <c r="D83" s="9"/>
      <c r="E83" s="9"/>
      <c r="F83" s="9"/>
      <c r="G83" s="9"/>
      <c r="H83" s="9"/>
      <c r="I83" s="33">
        <v>119.98</v>
      </c>
      <c r="J83" s="53">
        <v>125.25</v>
      </c>
      <c r="K83" s="53">
        <v>773.32</v>
      </c>
      <c r="L83" s="45">
        <v>1593.05</v>
      </c>
      <c r="M83" s="9"/>
      <c r="N83" s="9"/>
      <c r="O83" s="9"/>
      <c r="P83" s="2">
        <v>78</v>
      </c>
      <c r="Q83" s="2" t="b">
        <f t="shared" si="1"/>
        <v>1</v>
      </c>
    </row>
    <row r="84" spans="1:17" ht="22.5" customHeight="1" x14ac:dyDescent="0.25">
      <c r="A84" s="32">
        <v>79</v>
      </c>
      <c r="B84" s="4" t="s">
        <v>94</v>
      </c>
      <c r="C84" s="46">
        <v>1751.31</v>
      </c>
      <c r="D84" s="9"/>
      <c r="E84" s="9"/>
      <c r="F84" s="9"/>
      <c r="G84" s="18">
        <v>81.349999999999994</v>
      </c>
      <c r="H84" s="18">
        <v>82.16</v>
      </c>
      <c r="I84" s="33">
        <v>514.17999999999995</v>
      </c>
      <c r="J84" s="45">
        <v>1073.6099999999999</v>
      </c>
      <c r="K84" s="9"/>
      <c r="L84" s="9"/>
      <c r="M84" s="9"/>
      <c r="N84" s="9"/>
      <c r="O84" s="9"/>
      <c r="P84" s="2">
        <v>79</v>
      </c>
      <c r="Q84" s="2" t="b">
        <f t="shared" ref="Q84:Q147" si="2">P84=A84</f>
        <v>1</v>
      </c>
    </row>
    <row r="85" spans="1:17" ht="18.95" customHeight="1" x14ac:dyDescent="0.25">
      <c r="A85" s="32">
        <v>80</v>
      </c>
      <c r="B85" s="51" t="s">
        <v>95</v>
      </c>
      <c r="C85" s="46">
        <v>4477.03</v>
      </c>
      <c r="D85" s="9"/>
      <c r="E85" s="9"/>
      <c r="F85" s="9"/>
      <c r="G85" s="9"/>
      <c r="H85" s="9"/>
      <c r="I85" s="33">
        <v>205.67</v>
      </c>
      <c r="J85" s="53">
        <v>214.72</v>
      </c>
      <c r="K85" s="45">
        <v>1325.7</v>
      </c>
      <c r="L85" s="45">
        <v>2730.94</v>
      </c>
      <c r="M85" s="9"/>
      <c r="N85" s="9"/>
      <c r="O85" s="9"/>
      <c r="P85" s="2">
        <v>80</v>
      </c>
      <c r="Q85" s="2" t="b">
        <f t="shared" si="2"/>
        <v>1</v>
      </c>
    </row>
    <row r="86" spans="1:17" ht="22.5" customHeight="1" x14ac:dyDescent="0.25">
      <c r="A86" s="32">
        <v>81</v>
      </c>
      <c r="B86" s="4" t="s">
        <v>96</v>
      </c>
      <c r="C86" s="46">
        <v>16788.86</v>
      </c>
      <c r="D86" s="9"/>
      <c r="E86" s="9"/>
      <c r="F86" s="9"/>
      <c r="G86" s="9"/>
      <c r="H86" s="9"/>
      <c r="I86" s="33">
        <v>771.27</v>
      </c>
      <c r="J86" s="53">
        <v>805.21</v>
      </c>
      <c r="K86" s="45">
        <v>4971.3599999999997</v>
      </c>
      <c r="L86" s="52">
        <v>10241.01</v>
      </c>
      <c r="M86" s="9"/>
      <c r="N86" s="9"/>
      <c r="O86" s="9"/>
      <c r="P86" s="2">
        <v>81</v>
      </c>
      <c r="Q86" s="2" t="b">
        <f t="shared" si="2"/>
        <v>1</v>
      </c>
    </row>
    <row r="87" spans="1:17" ht="18.95" customHeight="1" x14ac:dyDescent="0.25">
      <c r="A87" s="32">
        <v>82</v>
      </c>
      <c r="B87" s="51" t="s">
        <v>97</v>
      </c>
      <c r="C87" s="33">
        <v>976.29</v>
      </c>
      <c r="D87" s="9"/>
      <c r="E87" s="53">
        <v>44.83</v>
      </c>
      <c r="F87" s="53">
        <v>47.02</v>
      </c>
      <c r="G87" s="18">
        <v>292.86</v>
      </c>
      <c r="H87" s="18">
        <v>591.58000000000004</v>
      </c>
      <c r="I87" s="9"/>
      <c r="J87" s="9"/>
      <c r="K87" s="9"/>
      <c r="L87" s="9"/>
      <c r="M87" s="9"/>
      <c r="N87" s="9"/>
      <c r="O87" s="9"/>
      <c r="P87" s="2">
        <v>82</v>
      </c>
      <c r="Q87" s="2" t="b">
        <f t="shared" si="2"/>
        <v>1</v>
      </c>
    </row>
    <row r="88" spans="1:17" ht="22.5" customHeight="1" x14ac:dyDescent="0.25">
      <c r="A88" s="34">
        <v>83</v>
      </c>
      <c r="B88" s="210" t="s">
        <v>98</v>
      </c>
      <c r="C88" s="35">
        <v>2145.2399999999998</v>
      </c>
      <c r="D88" s="5"/>
      <c r="E88" s="5"/>
      <c r="F88" s="5"/>
      <c r="G88" s="5"/>
      <c r="H88" s="5"/>
      <c r="I88" s="50">
        <v>98.55</v>
      </c>
      <c r="J88" s="49">
        <v>102.89</v>
      </c>
      <c r="K88" s="49">
        <v>635.23</v>
      </c>
      <c r="L88" s="56">
        <v>1308.57</v>
      </c>
      <c r="M88" s="5"/>
      <c r="N88" s="5"/>
      <c r="O88" s="5"/>
      <c r="P88" s="2">
        <v>83</v>
      </c>
      <c r="Q88" s="2" t="b">
        <f t="shared" si="2"/>
        <v>1</v>
      </c>
    </row>
    <row r="89" spans="1:17" ht="27.95" customHeight="1" x14ac:dyDescent="0.25">
      <c r="A89" s="27">
        <v>84</v>
      </c>
      <c r="B89" s="211" t="s">
        <v>99</v>
      </c>
      <c r="C89" s="42">
        <v>1025.99</v>
      </c>
      <c r="D89" s="7"/>
      <c r="E89" s="7"/>
      <c r="F89" s="7"/>
      <c r="G89" s="7"/>
      <c r="H89" s="7"/>
      <c r="I89" s="28">
        <v>47.13</v>
      </c>
      <c r="J89" s="41">
        <v>49.21</v>
      </c>
      <c r="K89" s="41">
        <v>303.81</v>
      </c>
      <c r="L89" s="41">
        <v>625.84</v>
      </c>
      <c r="M89" s="7"/>
      <c r="N89" s="7"/>
      <c r="O89" s="7"/>
      <c r="P89" s="2">
        <v>84</v>
      </c>
      <c r="Q89" s="2" t="b">
        <f t="shared" si="2"/>
        <v>1</v>
      </c>
    </row>
    <row r="90" spans="1:17" ht="22.5" customHeight="1" x14ac:dyDescent="0.25">
      <c r="A90" s="32">
        <v>85</v>
      </c>
      <c r="B90" s="4" t="s">
        <v>100</v>
      </c>
      <c r="C90" s="46">
        <v>2521.89</v>
      </c>
      <c r="D90" s="9"/>
      <c r="E90" s="9"/>
      <c r="F90" s="9"/>
      <c r="G90" s="53">
        <v>117.14</v>
      </c>
      <c r="H90" s="53">
        <v>118.32</v>
      </c>
      <c r="I90" s="33">
        <v>740.42</v>
      </c>
      <c r="J90" s="45">
        <v>1546</v>
      </c>
      <c r="K90" s="9"/>
      <c r="L90" s="9"/>
      <c r="M90" s="9"/>
      <c r="N90" s="9"/>
      <c r="O90" s="9"/>
      <c r="P90" s="2">
        <v>85</v>
      </c>
      <c r="Q90" s="2" t="b">
        <f t="shared" si="2"/>
        <v>1</v>
      </c>
    </row>
    <row r="91" spans="1:17" ht="27.95" customHeight="1" x14ac:dyDescent="0.25">
      <c r="A91" s="22">
        <v>86</v>
      </c>
      <c r="B91" s="4" t="s">
        <v>101</v>
      </c>
      <c r="C91" s="30">
        <v>1025.99</v>
      </c>
      <c r="D91" s="9"/>
      <c r="E91" s="9"/>
      <c r="F91" s="9"/>
      <c r="G91" s="9"/>
      <c r="H91" s="9"/>
      <c r="I91" s="31">
        <v>47.13</v>
      </c>
      <c r="J91" s="23">
        <v>49.21</v>
      </c>
      <c r="K91" s="23">
        <v>303.81</v>
      </c>
      <c r="L91" s="23">
        <v>625.84</v>
      </c>
      <c r="M91" s="9"/>
      <c r="N91" s="9"/>
      <c r="O91" s="9"/>
      <c r="P91" s="2">
        <v>86</v>
      </c>
      <c r="Q91" s="2" t="b">
        <f t="shared" si="2"/>
        <v>1</v>
      </c>
    </row>
    <row r="92" spans="1:17" ht="22.5" customHeight="1" x14ac:dyDescent="0.25">
      <c r="A92" s="32">
        <v>87</v>
      </c>
      <c r="B92" s="4" t="s">
        <v>102</v>
      </c>
      <c r="C92" s="46">
        <v>2238.5100000000002</v>
      </c>
      <c r="D92" s="9"/>
      <c r="E92" s="9"/>
      <c r="F92" s="9"/>
      <c r="G92" s="9"/>
      <c r="H92" s="9"/>
      <c r="I92" s="33">
        <v>102.84</v>
      </c>
      <c r="J92" s="53">
        <v>107.36</v>
      </c>
      <c r="K92" s="53">
        <v>662.85</v>
      </c>
      <c r="L92" s="45">
        <v>1365.47</v>
      </c>
      <c r="M92" s="9"/>
      <c r="N92" s="9"/>
      <c r="O92" s="9"/>
      <c r="P92" s="2">
        <v>87</v>
      </c>
      <c r="Q92" s="2" t="b">
        <f t="shared" si="2"/>
        <v>1</v>
      </c>
    </row>
    <row r="93" spans="1:17" ht="22.5" customHeight="1" x14ac:dyDescent="0.25">
      <c r="A93" s="32">
        <v>88</v>
      </c>
      <c r="B93" s="4" t="s">
        <v>103</v>
      </c>
      <c r="C93" s="46">
        <v>1366.81</v>
      </c>
      <c r="D93" s="9"/>
      <c r="E93" s="53">
        <v>62.76</v>
      </c>
      <c r="F93" s="53">
        <v>65.83</v>
      </c>
      <c r="G93" s="53">
        <v>410.01</v>
      </c>
      <c r="H93" s="53">
        <v>828.21</v>
      </c>
      <c r="I93" s="9"/>
      <c r="J93" s="9"/>
      <c r="K93" s="9"/>
      <c r="L93" s="9"/>
      <c r="M93" s="9"/>
      <c r="N93" s="9"/>
      <c r="O93" s="9"/>
      <c r="P93" s="2">
        <v>88</v>
      </c>
      <c r="Q93" s="2" t="b">
        <f t="shared" si="2"/>
        <v>1</v>
      </c>
    </row>
    <row r="94" spans="1:17" ht="22.5" customHeight="1" x14ac:dyDescent="0.25">
      <c r="A94" s="32">
        <v>89</v>
      </c>
      <c r="B94" s="4" t="s">
        <v>104</v>
      </c>
      <c r="C94" s="46">
        <v>6249.19</v>
      </c>
      <c r="D94" s="9"/>
      <c r="E94" s="9"/>
      <c r="F94" s="9"/>
      <c r="G94" s="9"/>
      <c r="H94" s="9"/>
      <c r="I94" s="33">
        <v>287.08999999999997</v>
      </c>
      <c r="J94" s="53">
        <v>299.72000000000003</v>
      </c>
      <c r="K94" s="45">
        <v>1850.45</v>
      </c>
      <c r="L94" s="45">
        <v>3811.93</v>
      </c>
      <c r="M94" s="9"/>
      <c r="N94" s="9"/>
      <c r="O94" s="9"/>
      <c r="P94" s="2">
        <v>89</v>
      </c>
      <c r="Q94" s="2" t="b">
        <f t="shared" si="2"/>
        <v>1</v>
      </c>
    </row>
    <row r="95" spans="1:17" ht="22.5" customHeight="1" x14ac:dyDescent="0.25">
      <c r="A95" s="32">
        <v>90</v>
      </c>
      <c r="B95" s="4" t="s">
        <v>105</v>
      </c>
      <c r="C95" s="33">
        <v>244.07</v>
      </c>
      <c r="D95" s="9"/>
      <c r="E95" s="53">
        <v>11.21</v>
      </c>
      <c r="F95" s="53">
        <v>11.76</v>
      </c>
      <c r="G95" s="53">
        <v>73.22</v>
      </c>
      <c r="H95" s="53">
        <v>147.9</v>
      </c>
      <c r="I95" s="9"/>
      <c r="J95" s="9"/>
      <c r="K95" s="9"/>
      <c r="L95" s="9"/>
      <c r="M95" s="9"/>
      <c r="N95" s="9"/>
      <c r="O95" s="9"/>
      <c r="P95" s="2">
        <v>90</v>
      </c>
      <c r="Q95" s="2" t="b">
        <f t="shared" si="2"/>
        <v>1</v>
      </c>
    </row>
    <row r="96" spans="1:17" ht="27.95" customHeight="1" x14ac:dyDescent="0.25">
      <c r="A96" s="22">
        <v>91</v>
      </c>
      <c r="B96" s="4" t="s">
        <v>106</v>
      </c>
      <c r="C96" s="30">
        <v>1464.44</v>
      </c>
      <c r="D96" s="9"/>
      <c r="E96" s="23">
        <v>67.239999999999995</v>
      </c>
      <c r="F96" s="23">
        <v>70.540000000000006</v>
      </c>
      <c r="G96" s="23">
        <v>439.29</v>
      </c>
      <c r="H96" s="23">
        <v>887.37</v>
      </c>
      <c r="I96" s="9"/>
      <c r="J96" s="9"/>
      <c r="K96" s="9"/>
      <c r="L96" s="9"/>
      <c r="M96" s="9"/>
      <c r="N96" s="9"/>
      <c r="O96" s="9"/>
      <c r="P96" s="2">
        <v>91</v>
      </c>
      <c r="Q96" s="2" t="b">
        <f t="shared" si="2"/>
        <v>1</v>
      </c>
    </row>
    <row r="97" spans="1:17" ht="22.5" customHeight="1" x14ac:dyDescent="0.25">
      <c r="A97" s="32">
        <v>92</v>
      </c>
      <c r="B97" s="4" t="s">
        <v>107</v>
      </c>
      <c r="C97" s="46">
        <v>1838.88</v>
      </c>
      <c r="D97" s="9"/>
      <c r="E97" s="9"/>
      <c r="F97" s="9"/>
      <c r="G97" s="53">
        <v>85.42</v>
      </c>
      <c r="H97" s="53">
        <v>86.27</v>
      </c>
      <c r="I97" s="33">
        <v>539.89</v>
      </c>
      <c r="J97" s="45">
        <v>1127.29</v>
      </c>
      <c r="K97" s="9"/>
      <c r="L97" s="9"/>
      <c r="M97" s="9"/>
      <c r="N97" s="9"/>
      <c r="O97" s="9"/>
      <c r="P97" s="2">
        <v>92</v>
      </c>
      <c r="Q97" s="2" t="b">
        <f t="shared" si="2"/>
        <v>1</v>
      </c>
    </row>
    <row r="98" spans="1:17" ht="22.5" customHeight="1" x14ac:dyDescent="0.25">
      <c r="A98" s="32">
        <v>93</v>
      </c>
      <c r="B98" s="4" t="s">
        <v>108</v>
      </c>
      <c r="C98" s="46">
        <v>1772.16</v>
      </c>
      <c r="D98" s="9"/>
      <c r="E98" s="9"/>
      <c r="F98" s="9"/>
      <c r="G98" s="9"/>
      <c r="H98" s="9"/>
      <c r="I98" s="33">
        <v>81.41</v>
      </c>
      <c r="J98" s="53">
        <v>84.99</v>
      </c>
      <c r="K98" s="53">
        <v>524.76</v>
      </c>
      <c r="L98" s="45">
        <v>1081</v>
      </c>
      <c r="M98" s="9"/>
      <c r="N98" s="9"/>
      <c r="O98" s="9"/>
      <c r="P98" s="2">
        <v>93</v>
      </c>
      <c r="Q98" s="2" t="b">
        <f t="shared" si="2"/>
        <v>1</v>
      </c>
    </row>
    <row r="99" spans="1:17" ht="22.5" customHeight="1" x14ac:dyDescent="0.25">
      <c r="A99" s="32">
        <v>94</v>
      </c>
      <c r="B99" s="4" t="s">
        <v>109</v>
      </c>
      <c r="C99" s="46">
        <v>35816.230000000003</v>
      </c>
      <c r="D99" s="9"/>
      <c r="E99" s="9"/>
      <c r="F99" s="9"/>
      <c r="G99" s="9"/>
      <c r="H99" s="9"/>
      <c r="I99" s="46">
        <v>1645.38</v>
      </c>
      <c r="J99" s="45">
        <v>1717.78</v>
      </c>
      <c r="K99" s="52">
        <v>10605.58</v>
      </c>
      <c r="L99" s="52">
        <v>21847.49</v>
      </c>
      <c r="M99" s="9"/>
      <c r="N99" s="9"/>
      <c r="O99" s="9"/>
      <c r="P99" s="2">
        <v>94</v>
      </c>
      <c r="Q99" s="2" t="b">
        <f t="shared" si="2"/>
        <v>1</v>
      </c>
    </row>
    <row r="100" spans="1:17" ht="22.5" customHeight="1" x14ac:dyDescent="0.25">
      <c r="A100" s="32">
        <v>95</v>
      </c>
      <c r="B100" s="4" t="s">
        <v>110</v>
      </c>
      <c r="C100" s="33">
        <v>746.17</v>
      </c>
      <c r="D100" s="9"/>
      <c r="E100" s="9"/>
      <c r="F100" s="9"/>
      <c r="G100" s="9"/>
      <c r="H100" s="9"/>
      <c r="I100" s="33">
        <v>34.28</v>
      </c>
      <c r="J100" s="53">
        <v>35.79</v>
      </c>
      <c r="K100" s="53">
        <v>220.95</v>
      </c>
      <c r="L100" s="53">
        <v>455.16</v>
      </c>
      <c r="M100" s="9"/>
      <c r="N100" s="9"/>
      <c r="O100" s="9"/>
      <c r="P100" s="2">
        <v>95</v>
      </c>
      <c r="Q100" s="2" t="b">
        <f t="shared" si="2"/>
        <v>1</v>
      </c>
    </row>
    <row r="101" spans="1:17" ht="22.5" customHeight="1" x14ac:dyDescent="0.25">
      <c r="A101" s="32">
        <v>96</v>
      </c>
      <c r="B101" s="4" t="s">
        <v>111</v>
      </c>
      <c r="C101" s="46">
        <v>6715.54</v>
      </c>
      <c r="D101" s="9"/>
      <c r="E101" s="9"/>
      <c r="F101" s="9"/>
      <c r="G101" s="9"/>
      <c r="H101" s="9"/>
      <c r="I101" s="33">
        <v>308.51</v>
      </c>
      <c r="J101" s="53">
        <v>322.08</v>
      </c>
      <c r="K101" s="45">
        <v>1988.55</v>
      </c>
      <c r="L101" s="45">
        <v>4096.3999999999996</v>
      </c>
      <c r="M101" s="9"/>
      <c r="N101" s="9"/>
      <c r="O101" s="9"/>
      <c r="P101" s="2">
        <v>96</v>
      </c>
      <c r="Q101" s="2" t="b">
        <f t="shared" si="2"/>
        <v>1</v>
      </c>
    </row>
    <row r="102" spans="1:17" ht="27.95" customHeight="1" x14ac:dyDescent="0.25">
      <c r="A102" s="22">
        <v>97</v>
      </c>
      <c r="B102" s="4" t="s">
        <v>112</v>
      </c>
      <c r="C102" s="30">
        <v>2518.33</v>
      </c>
      <c r="D102" s="9"/>
      <c r="E102" s="9"/>
      <c r="F102" s="9"/>
      <c r="G102" s="9"/>
      <c r="H102" s="9"/>
      <c r="I102" s="31">
        <v>115.69</v>
      </c>
      <c r="J102" s="23">
        <v>120.78</v>
      </c>
      <c r="K102" s="23">
        <v>745.7</v>
      </c>
      <c r="L102" s="37">
        <v>1536.15</v>
      </c>
      <c r="M102" s="9"/>
      <c r="N102" s="9"/>
      <c r="O102" s="9"/>
      <c r="P102" s="2">
        <v>97</v>
      </c>
      <c r="Q102" s="2" t="b">
        <f t="shared" si="2"/>
        <v>1</v>
      </c>
    </row>
    <row r="103" spans="1:17" ht="22.5" customHeight="1" x14ac:dyDescent="0.25">
      <c r="A103" s="32">
        <v>98</v>
      </c>
      <c r="B103" s="4" t="s">
        <v>113</v>
      </c>
      <c r="C103" s="46">
        <v>1305.8</v>
      </c>
      <c r="D103" s="9"/>
      <c r="E103" s="9"/>
      <c r="F103" s="9"/>
      <c r="G103" s="9"/>
      <c r="H103" s="9"/>
      <c r="I103" s="33">
        <v>59.99</v>
      </c>
      <c r="J103" s="53">
        <v>62.63</v>
      </c>
      <c r="K103" s="53">
        <v>386.66</v>
      </c>
      <c r="L103" s="53">
        <v>796.52</v>
      </c>
      <c r="M103" s="9"/>
      <c r="N103" s="9"/>
      <c r="O103" s="9"/>
      <c r="P103" s="2">
        <v>98</v>
      </c>
      <c r="Q103" s="2" t="b">
        <f t="shared" si="2"/>
        <v>1</v>
      </c>
    </row>
    <row r="104" spans="1:17" ht="22.5" customHeight="1" x14ac:dyDescent="0.25">
      <c r="A104" s="32">
        <v>99</v>
      </c>
      <c r="B104" s="4" t="s">
        <v>114</v>
      </c>
      <c r="C104" s="33">
        <v>466.36</v>
      </c>
      <c r="D104" s="9"/>
      <c r="E104" s="9"/>
      <c r="F104" s="9"/>
      <c r="G104" s="9"/>
      <c r="H104" s="9"/>
      <c r="I104" s="33">
        <v>21.42</v>
      </c>
      <c r="J104" s="53">
        <v>22.37</v>
      </c>
      <c r="K104" s="53">
        <v>138.09</v>
      </c>
      <c r="L104" s="53">
        <v>284.47000000000003</v>
      </c>
      <c r="M104" s="9"/>
      <c r="N104" s="9"/>
      <c r="O104" s="9"/>
      <c r="P104" s="2">
        <v>99</v>
      </c>
      <c r="Q104" s="2" t="b">
        <f t="shared" si="2"/>
        <v>1</v>
      </c>
    </row>
    <row r="105" spans="1:17" ht="22.5" customHeight="1" x14ac:dyDescent="0.25">
      <c r="A105" s="32">
        <v>100</v>
      </c>
      <c r="B105" s="4" t="s">
        <v>115</v>
      </c>
      <c r="C105" s="46">
        <v>4477.03</v>
      </c>
      <c r="D105" s="9"/>
      <c r="E105" s="9"/>
      <c r="F105" s="9"/>
      <c r="G105" s="9"/>
      <c r="H105" s="9"/>
      <c r="I105" s="33">
        <v>205.67</v>
      </c>
      <c r="J105" s="53">
        <v>214.72</v>
      </c>
      <c r="K105" s="45">
        <v>1325.7</v>
      </c>
      <c r="L105" s="45">
        <v>2730.94</v>
      </c>
      <c r="M105" s="9"/>
      <c r="N105" s="9"/>
      <c r="O105" s="9"/>
      <c r="P105" s="2">
        <v>100</v>
      </c>
      <c r="Q105" s="2" t="b">
        <f t="shared" si="2"/>
        <v>1</v>
      </c>
    </row>
    <row r="106" spans="1:17" ht="11.25" customHeight="1" x14ac:dyDescent="0.25">
      <c r="A106" s="32">
        <v>101</v>
      </c>
      <c r="B106" s="51" t="s">
        <v>116</v>
      </c>
      <c r="C106" s="33">
        <v>262.7</v>
      </c>
      <c r="D106" s="12"/>
      <c r="E106" s="12"/>
      <c r="F106" s="12"/>
      <c r="G106" s="53">
        <v>12.2</v>
      </c>
      <c r="H106" s="53">
        <v>12.32</v>
      </c>
      <c r="I106" s="33">
        <v>77.13</v>
      </c>
      <c r="J106" s="53">
        <v>161.04</v>
      </c>
      <c r="K106" s="12"/>
      <c r="L106" s="12"/>
      <c r="M106" s="12"/>
      <c r="N106" s="12"/>
      <c r="O106" s="12"/>
      <c r="P106" s="2">
        <v>101</v>
      </c>
      <c r="Q106" s="2" t="b">
        <f t="shared" si="2"/>
        <v>1</v>
      </c>
    </row>
    <row r="107" spans="1:17" ht="22.5" customHeight="1" x14ac:dyDescent="0.25">
      <c r="A107" s="34">
        <v>102</v>
      </c>
      <c r="B107" s="210" t="s">
        <v>117</v>
      </c>
      <c r="C107" s="35">
        <v>1926.44</v>
      </c>
      <c r="D107" s="5"/>
      <c r="E107" s="5"/>
      <c r="F107" s="5"/>
      <c r="G107" s="49">
        <v>89.49</v>
      </c>
      <c r="H107" s="49">
        <v>90.38</v>
      </c>
      <c r="I107" s="50">
        <v>565.6</v>
      </c>
      <c r="J107" s="56">
        <v>1180.97</v>
      </c>
      <c r="K107" s="5"/>
      <c r="L107" s="5"/>
      <c r="M107" s="5"/>
      <c r="N107" s="5"/>
      <c r="O107" s="5"/>
      <c r="P107" s="2">
        <v>102</v>
      </c>
      <c r="Q107" s="2" t="b">
        <f t="shared" si="2"/>
        <v>1</v>
      </c>
    </row>
    <row r="108" spans="1:17" ht="22.5" customHeight="1" x14ac:dyDescent="0.25">
      <c r="A108" s="57">
        <v>103</v>
      </c>
      <c r="B108" s="211" t="s">
        <v>118</v>
      </c>
      <c r="C108" s="58">
        <v>186.54</v>
      </c>
      <c r="D108" s="7"/>
      <c r="E108" s="7"/>
      <c r="F108" s="7"/>
      <c r="G108" s="7"/>
      <c r="H108" s="7"/>
      <c r="I108" s="59">
        <v>8.57</v>
      </c>
      <c r="J108" s="59">
        <v>8.9499999999999993</v>
      </c>
      <c r="K108" s="58">
        <v>55.24</v>
      </c>
      <c r="L108" s="60">
        <v>113.79</v>
      </c>
      <c r="M108" s="7"/>
      <c r="N108" s="7"/>
      <c r="O108" s="7"/>
      <c r="P108" s="2">
        <v>103</v>
      </c>
      <c r="Q108" s="2" t="b">
        <f t="shared" si="2"/>
        <v>1</v>
      </c>
    </row>
    <row r="109" spans="1:17" ht="11.25" customHeight="1" x14ac:dyDescent="0.25">
      <c r="A109" s="15">
        <v>104</v>
      </c>
      <c r="B109" s="51" t="s">
        <v>119</v>
      </c>
      <c r="C109" s="47">
        <v>1025.99</v>
      </c>
      <c r="D109" s="12"/>
      <c r="E109" s="12"/>
      <c r="F109" s="12"/>
      <c r="G109" s="12"/>
      <c r="H109" s="12"/>
      <c r="I109" s="33">
        <v>47.13</v>
      </c>
      <c r="J109" s="53">
        <v>49.21</v>
      </c>
      <c r="K109" s="18">
        <v>303.81</v>
      </c>
      <c r="L109" s="53">
        <v>625.84</v>
      </c>
      <c r="M109" s="12"/>
      <c r="N109" s="12"/>
      <c r="O109" s="12"/>
      <c r="P109" s="2">
        <v>104</v>
      </c>
      <c r="Q109" s="2" t="b">
        <f t="shared" si="2"/>
        <v>1</v>
      </c>
    </row>
    <row r="110" spans="1:17" ht="11.25" customHeight="1" x14ac:dyDescent="0.25">
      <c r="A110" s="15">
        <v>105</v>
      </c>
      <c r="B110" s="51" t="s">
        <v>120</v>
      </c>
      <c r="C110" s="18">
        <v>244.07</v>
      </c>
      <c r="D110" s="12"/>
      <c r="E110" s="18">
        <v>11.21</v>
      </c>
      <c r="F110" s="18">
        <v>11.76</v>
      </c>
      <c r="G110" s="18">
        <v>73.22</v>
      </c>
      <c r="H110" s="18">
        <v>147.9</v>
      </c>
      <c r="I110" s="12"/>
      <c r="J110" s="12"/>
      <c r="K110" s="12"/>
      <c r="L110" s="12"/>
      <c r="M110" s="12"/>
      <c r="N110" s="12"/>
      <c r="O110" s="12"/>
      <c r="P110" s="2">
        <v>105</v>
      </c>
      <c r="Q110" s="2" t="b">
        <f t="shared" si="2"/>
        <v>1</v>
      </c>
    </row>
    <row r="111" spans="1:17" ht="22.5" customHeight="1" x14ac:dyDescent="0.25">
      <c r="A111" s="15">
        <v>106</v>
      </c>
      <c r="B111" s="4" t="s">
        <v>121</v>
      </c>
      <c r="C111" s="47">
        <v>9569.65</v>
      </c>
      <c r="D111" s="9"/>
      <c r="E111" s="9"/>
      <c r="F111" s="9"/>
      <c r="G111" s="9"/>
      <c r="H111" s="9"/>
      <c r="I111" s="33">
        <v>439.63</v>
      </c>
      <c r="J111" s="53">
        <v>458.97</v>
      </c>
      <c r="K111" s="47">
        <v>2833.68</v>
      </c>
      <c r="L111" s="45">
        <v>5837.38</v>
      </c>
      <c r="M111" s="9"/>
      <c r="N111" s="9"/>
      <c r="O111" s="9"/>
      <c r="P111" s="2">
        <v>106</v>
      </c>
      <c r="Q111" s="2" t="b">
        <f t="shared" si="2"/>
        <v>1</v>
      </c>
    </row>
    <row r="112" spans="1:17" ht="11.25" customHeight="1" x14ac:dyDescent="0.25">
      <c r="A112" s="15">
        <v>107</v>
      </c>
      <c r="B112" s="51" t="s">
        <v>122</v>
      </c>
      <c r="C112" s="47">
        <v>1119.26</v>
      </c>
      <c r="D112" s="12"/>
      <c r="E112" s="12"/>
      <c r="F112" s="12"/>
      <c r="G112" s="12"/>
      <c r="H112" s="12"/>
      <c r="I112" s="33">
        <v>51.42</v>
      </c>
      <c r="J112" s="53">
        <v>53.68</v>
      </c>
      <c r="K112" s="18">
        <v>331.42</v>
      </c>
      <c r="L112" s="53">
        <v>682.73</v>
      </c>
      <c r="M112" s="12"/>
      <c r="N112" s="12"/>
      <c r="O112" s="12"/>
      <c r="P112" s="2">
        <v>107</v>
      </c>
      <c r="Q112" s="2" t="b">
        <f t="shared" si="2"/>
        <v>1</v>
      </c>
    </row>
    <row r="113" spans="1:17" ht="11.25" customHeight="1" x14ac:dyDescent="0.25">
      <c r="A113" s="15">
        <v>108</v>
      </c>
      <c r="B113" s="51" t="s">
        <v>123</v>
      </c>
      <c r="C113" s="47">
        <v>1399.07</v>
      </c>
      <c r="D113" s="12"/>
      <c r="E113" s="12"/>
      <c r="F113" s="12"/>
      <c r="G113" s="12"/>
      <c r="H113" s="12"/>
      <c r="I113" s="33">
        <v>64.27</v>
      </c>
      <c r="J113" s="53">
        <v>67.099999999999994</v>
      </c>
      <c r="K113" s="18">
        <v>414.28</v>
      </c>
      <c r="L113" s="53">
        <v>853.42</v>
      </c>
      <c r="M113" s="12"/>
      <c r="N113" s="12"/>
      <c r="O113" s="12"/>
      <c r="P113" s="2">
        <v>108</v>
      </c>
      <c r="Q113" s="2" t="b">
        <f t="shared" si="2"/>
        <v>1</v>
      </c>
    </row>
    <row r="114" spans="1:17" ht="11.25" customHeight="1" x14ac:dyDescent="0.25">
      <c r="A114" s="15">
        <v>109</v>
      </c>
      <c r="B114" s="51" t="s">
        <v>124</v>
      </c>
      <c r="C114" s="18">
        <v>175.13</v>
      </c>
      <c r="D114" s="12"/>
      <c r="E114" s="12"/>
      <c r="F114" s="12"/>
      <c r="G114" s="18">
        <v>8.14</v>
      </c>
      <c r="H114" s="18">
        <v>8.2200000000000006</v>
      </c>
      <c r="I114" s="33">
        <v>51.42</v>
      </c>
      <c r="J114" s="53">
        <v>107.36</v>
      </c>
      <c r="K114" s="12"/>
      <c r="L114" s="12"/>
      <c r="M114" s="12"/>
      <c r="N114" s="12"/>
      <c r="O114" s="12"/>
      <c r="P114" s="2">
        <v>109</v>
      </c>
      <c r="Q114" s="2" t="b">
        <f t="shared" si="2"/>
        <v>1</v>
      </c>
    </row>
    <row r="115" spans="1:17" ht="22.5" customHeight="1" x14ac:dyDescent="0.25">
      <c r="A115" s="15">
        <v>110</v>
      </c>
      <c r="B115" s="4" t="s">
        <v>125</v>
      </c>
      <c r="C115" s="18">
        <v>262.7</v>
      </c>
      <c r="D115" s="9"/>
      <c r="E115" s="9"/>
      <c r="F115" s="9"/>
      <c r="G115" s="18">
        <v>12.2</v>
      </c>
      <c r="H115" s="18">
        <v>12.32</v>
      </c>
      <c r="I115" s="33">
        <v>77.13</v>
      </c>
      <c r="J115" s="53">
        <v>161.04</v>
      </c>
      <c r="K115" s="9"/>
      <c r="L115" s="9"/>
      <c r="M115" s="9"/>
      <c r="N115" s="9"/>
      <c r="O115" s="9"/>
      <c r="P115" s="2">
        <v>110</v>
      </c>
      <c r="Q115" s="2" t="b">
        <f t="shared" si="2"/>
        <v>1</v>
      </c>
    </row>
    <row r="116" spans="1:17" ht="18.95" customHeight="1" x14ac:dyDescent="0.25">
      <c r="A116" s="15">
        <v>111</v>
      </c>
      <c r="B116" s="51" t="s">
        <v>126</v>
      </c>
      <c r="C116" s="18">
        <v>279.81</v>
      </c>
      <c r="D116" s="9"/>
      <c r="E116" s="9"/>
      <c r="F116" s="9"/>
      <c r="G116" s="9"/>
      <c r="H116" s="9"/>
      <c r="I116" s="33">
        <v>12.85</v>
      </c>
      <c r="J116" s="53">
        <v>13.42</v>
      </c>
      <c r="K116" s="18">
        <v>82.86</v>
      </c>
      <c r="L116" s="53">
        <v>170.68</v>
      </c>
      <c r="M116" s="9"/>
      <c r="N116" s="9"/>
      <c r="O116" s="9"/>
      <c r="P116" s="2">
        <v>111</v>
      </c>
      <c r="Q116" s="2" t="b">
        <f t="shared" si="2"/>
        <v>1</v>
      </c>
    </row>
    <row r="117" spans="1:17" ht="11.25" customHeight="1" x14ac:dyDescent="0.25">
      <c r="A117" s="15">
        <v>112</v>
      </c>
      <c r="B117" s="51" t="s">
        <v>127</v>
      </c>
      <c r="C117" s="47">
        <v>10087.549999999999</v>
      </c>
      <c r="D117" s="12"/>
      <c r="E117" s="12"/>
      <c r="F117" s="12"/>
      <c r="G117" s="18">
        <v>468.58</v>
      </c>
      <c r="H117" s="18">
        <v>473.26</v>
      </c>
      <c r="I117" s="46">
        <v>2961.69</v>
      </c>
      <c r="J117" s="45">
        <v>6184.01</v>
      </c>
      <c r="K117" s="12"/>
      <c r="L117" s="12"/>
      <c r="M117" s="12"/>
      <c r="N117" s="12"/>
      <c r="O117" s="12"/>
      <c r="P117" s="2">
        <v>112</v>
      </c>
      <c r="Q117" s="2" t="b">
        <f t="shared" si="2"/>
        <v>1</v>
      </c>
    </row>
    <row r="118" spans="1:17" ht="22.5" customHeight="1" x14ac:dyDescent="0.25">
      <c r="A118" s="15">
        <v>113</v>
      </c>
      <c r="B118" s="4" t="s">
        <v>128</v>
      </c>
      <c r="C118" s="47">
        <v>1399.07</v>
      </c>
      <c r="D118" s="9"/>
      <c r="E118" s="9"/>
      <c r="F118" s="9"/>
      <c r="G118" s="9"/>
      <c r="H118" s="9"/>
      <c r="I118" s="33">
        <v>64.27</v>
      </c>
      <c r="J118" s="53">
        <v>67.099999999999994</v>
      </c>
      <c r="K118" s="18">
        <v>414.28</v>
      </c>
      <c r="L118" s="53">
        <v>853.42</v>
      </c>
      <c r="M118" s="9"/>
      <c r="N118" s="9"/>
      <c r="O118" s="9"/>
      <c r="P118" s="2">
        <v>113</v>
      </c>
      <c r="Q118" s="2" t="b">
        <f t="shared" si="2"/>
        <v>1</v>
      </c>
    </row>
    <row r="119" spans="1:17" ht="11.25" customHeight="1" x14ac:dyDescent="0.25">
      <c r="A119" s="15">
        <v>114</v>
      </c>
      <c r="B119" s="51" t="s">
        <v>129</v>
      </c>
      <c r="C119" s="18">
        <v>262.7</v>
      </c>
      <c r="D119" s="12"/>
      <c r="E119" s="12"/>
      <c r="F119" s="12"/>
      <c r="G119" s="18">
        <v>12.2</v>
      </c>
      <c r="H119" s="18">
        <v>12.32</v>
      </c>
      <c r="I119" s="33">
        <v>77.13</v>
      </c>
      <c r="J119" s="53">
        <v>161.04</v>
      </c>
      <c r="K119" s="12"/>
      <c r="L119" s="12"/>
      <c r="M119" s="12"/>
      <c r="N119" s="12"/>
      <c r="O119" s="12"/>
      <c r="P119" s="2">
        <v>114</v>
      </c>
      <c r="Q119" s="2" t="b">
        <f t="shared" si="2"/>
        <v>1</v>
      </c>
    </row>
    <row r="120" spans="1:17" ht="22.5" customHeight="1" x14ac:dyDescent="0.25">
      <c r="A120" s="15">
        <v>115</v>
      </c>
      <c r="B120" s="4" t="s">
        <v>130</v>
      </c>
      <c r="C120" s="18">
        <v>162.72</v>
      </c>
      <c r="D120" s="9"/>
      <c r="E120" s="18">
        <v>7.47</v>
      </c>
      <c r="F120" s="18">
        <v>7.84</v>
      </c>
      <c r="G120" s="18">
        <v>48.81</v>
      </c>
      <c r="H120" s="18">
        <v>98.6</v>
      </c>
      <c r="I120" s="9"/>
      <c r="J120" s="9"/>
      <c r="K120" s="9"/>
      <c r="L120" s="9"/>
      <c r="M120" s="9"/>
      <c r="N120" s="9"/>
      <c r="O120" s="9"/>
      <c r="P120" s="2">
        <v>115</v>
      </c>
      <c r="Q120" s="2" t="b">
        <f t="shared" si="2"/>
        <v>1</v>
      </c>
    </row>
    <row r="121" spans="1:17" ht="11.25" customHeight="1" x14ac:dyDescent="0.25">
      <c r="A121" s="15">
        <v>116</v>
      </c>
      <c r="B121" s="51" t="s">
        <v>131</v>
      </c>
      <c r="C121" s="47">
        <v>16788.86</v>
      </c>
      <c r="D121" s="12"/>
      <c r="E121" s="12"/>
      <c r="F121" s="12"/>
      <c r="G121" s="12"/>
      <c r="H121" s="12"/>
      <c r="I121" s="33">
        <v>771.27</v>
      </c>
      <c r="J121" s="53">
        <v>805.21</v>
      </c>
      <c r="K121" s="47">
        <v>4971.3599999999997</v>
      </c>
      <c r="L121" s="52">
        <v>10241.01</v>
      </c>
      <c r="M121" s="12"/>
      <c r="N121" s="12"/>
      <c r="O121" s="12"/>
      <c r="P121" s="2">
        <v>116</v>
      </c>
      <c r="Q121" s="2" t="b">
        <f t="shared" si="2"/>
        <v>1</v>
      </c>
    </row>
    <row r="122" spans="1:17" ht="11.25" customHeight="1" x14ac:dyDescent="0.25">
      <c r="A122" s="530" t="s">
        <v>643</v>
      </c>
      <c r="B122" s="531"/>
      <c r="C122" s="531"/>
      <c r="D122" s="531"/>
      <c r="E122" s="531"/>
      <c r="F122" s="531"/>
      <c r="G122" s="531"/>
      <c r="H122" s="531"/>
      <c r="I122" s="531"/>
      <c r="J122" s="531"/>
      <c r="K122" s="531"/>
      <c r="L122" s="531"/>
      <c r="M122" s="531"/>
      <c r="N122" s="531"/>
      <c r="O122" s="532"/>
    </row>
    <row r="123" spans="1:17" ht="14.1" customHeight="1" x14ac:dyDescent="0.25">
      <c r="A123" s="15">
        <v>117</v>
      </c>
      <c r="B123" s="51" t="s">
        <v>132</v>
      </c>
      <c r="C123" s="47">
        <v>53009.56</v>
      </c>
      <c r="D123" s="12"/>
      <c r="E123" s="47">
        <v>2433.96</v>
      </c>
      <c r="F123" s="47">
        <v>2553.2199999999998</v>
      </c>
      <c r="G123" s="47">
        <v>15901.45</v>
      </c>
      <c r="H123" s="47">
        <v>32120.93</v>
      </c>
      <c r="I123" s="12"/>
      <c r="J123" s="12"/>
      <c r="K123" s="12"/>
      <c r="L123" s="12"/>
      <c r="M123" s="12"/>
      <c r="N123" s="12"/>
      <c r="O123" s="12"/>
      <c r="P123" s="2">
        <v>117</v>
      </c>
      <c r="Q123" s="2" t="b">
        <f t="shared" si="2"/>
        <v>1</v>
      </c>
    </row>
    <row r="124" spans="1:17" ht="14.1" customHeight="1" x14ac:dyDescent="0.25">
      <c r="A124" s="15">
        <v>118</v>
      </c>
      <c r="B124" s="51" t="s">
        <v>133</v>
      </c>
      <c r="C124" s="47">
        <v>3619221.53</v>
      </c>
      <c r="D124" s="12"/>
      <c r="E124" s="47">
        <v>166178.04999999999</v>
      </c>
      <c r="F124" s="47">
        <v>174320.77</v>
      </c>
      <c r="G124" s="47">
        <v>1085669.77</v>
      </c>
      <c r="H124" s="47">
        <v>2193052.94</v>
      </c>
      <c r="I124" s="12"/>
      <c r="J124" s="12"/>
      <c r="K124" s="12"/>
      <c r="L124" s="12"/>
      <c r="M124" s="12"/>
      <c r="N124" s="12"/>
      <c r="O124" s="12"/>
      <c r="P124" s="2">
        <v>118</v>
      </c>
      <c r="Q124" s="2" t="b">
        <f t="shared" si="2"/>
        <v>1</v>
      </c>
    </row>
    <row r="125" spans="1:17" ht="14.25" customHeight="1" x14ac:dyDescent="0.25">
      <c r="A125" s="15">
        <v>119</v>
      </c>
      <c r="B125" s="51" t="s">
        <v>134</v>
      </c>
      <c r="C125" s="47">
        <v>3122529.25</v>
      </c>
      <c r="D125" s="12"/>
      <c r="E125" s="47">
        <v>143372.22</v>
      </c>
      <c r="F125" s="47">
        <v>150397.46</v>
      </c>
      <c r="G125" s="47">
        <v>936675.36</v>
      </c>
      <c r="H125" s="47">
        <v>1892084.22</v>
      </c>
      <c r="I125" s="12"/>
      <c r="J125" s="12"/>
      <c r="K125" s="12"/>
      <c r="L125" s="12"/>
      <c r="M125" s="12"/>
      <c r="N125" s="12"/>
      <c r="O125" s="12"/>
      <c r="P125" s="2">
        <v>119</v>
      </c>
      <c r="Q125" s="2" t="b">
        <f t="shared" si="2"/>
        <v>1</v>
      </c>
    </row>
    <row r="126" spans="1:17" ht="13.7" customHeight="1" x14ac:dyDescent="0.25">
      <c r="A126" s="15">
        <v>120</v>
      </c>
      <c r="B126" s="51" t="s">
        <v>135</v>
      </c>
      <c r="C126" s="61">
        <v>17693239.600000001</v>
      </c>
      <c r="D126" s="12"/>
      <c r="E126" s="47">
        <v>812392.39</v>
      </c>
      <c r="F126" s="47">
        <v>852199.62</v>
      </c>
      <c r="G126" s="47">
        <v>5307499.2</v>
      </c>
      <c r="H126" s="61">
        <v>10721148.4</v>
      </c>
      <c r="I126" s="12"/>
      <c r="J126" s="12"/>
      <c r="K126" s="12"/>
      <c r="L126" s="538"/>
      <c r="M126" s="539"/>
      <c r="N126" s="540"/>
      <c r="O126" s="209"/>
      <c r="P126" s="2">
        <v>120</v>
      </c>
      <c r="Q126" s="2" t="b">
        <f t="shared" si="2"/>
        <v>1</v>
      </c>
    </row>
    <row r="127" spans="1:17" ht="14.85" customHeight="1" x14ac:dyDescent="0.25">
      <c r="A127" s="15">
        <v>121</v>
      </c>
      <c r="B127" s="51" t="s">
        <v>136</v>
      </c>
      <c r="C127" s="47">
        <v>5173499.7699999996</v>
      </c>
      <c r="D127" s="12"/>
      <c r="E127" s="47">
        <v>237543.37</v>
      </c>
      <c r="F127" s="47">
        <v>249183</v>
      </c>
      <c r="G127" s="47">
        <v>1551911.72</v>
      </c>
      <c r="H127" s="47">
        <v>3134861.68</v>
      </c>
      <c r="I127" s="12"/>
      <c r="J127" s="12"/>
      <c r="K127" s="12"/>
      <c r="L127" s="12"/>
      <c r="M127" s="12"/>
      <c r="N127" s="538"/>
      <c r="O127" s="540"/>
      <c r="P127" s="2">
        <v>121</v>
      </c>
      <c r="Q127" s="2" t="b">
        <f t="shared" si="2"/>
        <v>1</v>
      </c>
    </row>
    <row r="128" spans="1:17" ht="13.5" customHeight="1" x14ac:dyDescent="0.25">
      <c r="A128" s="15">
        <v>122</v>
      </c>
      <c r="B128" s="51" t="s">
        <v>137</v>
      </c>
      <c r="C128" s="47">
        <v>585236.06000000006</v>
      </c>
      <c r="D128" s="12"/>
      <c r="E128" s="47">
        <v>26871.360000000001</v>
      </c>
      <c r="F128" s="47">
        <v>28188.05</v>
      </c>
      <c r="G128" s="47">
        <v>175555.18</v>
      </c>
      <c r="H128" s="47">
        <v>354621.47</v>
      </c>
      <c r="I128" s="12"/>
      <c r="J128" s="12"/>
      <c r="K128" s="12"/>
      <c r="L128" s="12"/>
      <c r="M128" s="12"/>
      <c r="N128" s="12"/>
      <c r="O128" s="12"/>
      <c r="P128" s="2">
        <v>122</v>
      </c>
      <c r="Q128" s="2" t="b">
        <f t="shared" si="2"/>
        <v>1</v>
      </c>
    </row>
    <row r="129" spans="1:17" ht="11.25" customHeight="1" x14ac:dyDescent="0.25">
      <c r="A129" s="15">
        <v>123</v>
      </c>
      <c r="B129" s="51" t="s">
        <v>138</v>
      </c>
      <c r="C129" s="12"/>
      <c r="D129" s="12"/>
      <c r="E129" s="12"/>
      <c r="F129" s="12"/>
      <c r="G129" s="12"/>
      <c r="H129" s="12"/>
      <c r="I129" s="12"/>
      <c r="J129" s="12"/>
      <c r="K129" s="12"/>
      <c r="L129" s="12"/>
      <c r="M129" s="12"/>
      <c r="N129" s="12"/>
      <c r="O129" s="12"/>
      <c r="P129" s="2">
        <v>123</v>
      </c>
      <c r="Q129" s="2" t="b">
        <f t="shared" si="2"/>
        <v>1</v>
      </c>
    </row>
    <row r="130" spans="1:17" ht="11.25" customHeight="1" x14ac:dyDescent="0.25">
      <c r="A130" s="15">
        <v>124</v>
      </c>
      <c r="B130" s="51" t="s">
        <v>139</v>
      </c>
      <c r="C130" s="12"/>
      <c r="D130" s="12"/>
      <c r="E130" s="12"/>
      <c r="F130" s="12"/>
      <c r="G130" s="12"/>
      <c r="H130" s="12"/>
      <c r="I130" s="12"/>
      <c r="J130" s="12"/>
      <c r="K130" s="12"/>
      <c r="L130" s="12"/>
      <c r="M130" s="12"/>
      <c r="N130" s="12"/>
      <c r="O130" s="12"/>
      <c r="P130" s="2">
        <v>124</v>
      </c>
      <c r="Q130" s="2" t="b">
        <f t="shared" si="2"/>
        <v>1</v>
      </c>
    </row>
    <row r="131" spans="1:17" ht="27.95" customHeight="1" x14ac:dyDescent="0.25">
      <c r="A131" s="16">
        <v>127</v>
      </c>
      <c r="B131" s="4" t="s">
        <v>140</v>
      </c>
      <c r="C131" s="17">
        <v>195645.07</v>
      </c>
      <c r="D131" s="9"/>
      <c r="E131" s="9"/>
      <c r="F131" s="9"/>
      <c r="G131" s="9"/>
      <c r="H131" s="9"/>
      <c r="I131" s="30">
        <v>8987.86</v>
      </c>
      <c r="J131" s="37">
        <v>9383.32</v>
      </c>
      <c r="K131" s="17">
        <v>57932.639999999999</v>
      </c>
      <c r="L131" s="62">
        <v>119341.25</v>
      </c>
      <c r="M131" s="9"/>
      <c r="N131" s="9"/>
      <c r="O131" s="9"/>
      <c r="P131" s="2">
        <v>127</v>
      </c>
      <c r="Q131" s="2" t="b">
        <f t="shared" si="2"/>
        <v>1</v>
      </c>
    </row>
    <row r="132" spans="1:17" ht="46.5" customHeight="1" x14ac:dyDescent="0.25">
      <c r="A132" s="15">
        <v>128</v>
      </c>
      <c r="B132" s="4" t="s">
        <v>141</v>
      </c>
      <c r="C132" s="18">
        <v>0</v>
      </c>
      <c r="D132" s="4"/>
      <c r="E132" s="4"/>
      <c r="F132" s="4"/>
      <c r="G132" s="4"/>
      <c r="H132" s="4"/>
      <c r="I132" s="54">
        <v>0</v>
      </c>
      <c r="J132" s="54">
        <v>0</v>
      </c>
      <c r="K132" s="18">
        <v>0</v>
      </c>
      <c r="L132" s="54">
        <v>0</v>
      </c>
      <c r="M132" s="4"/>
      <c r="N132" s="4"/>
      <c r="O132" s="4"/>
      <c r="P132" s="2">
        <v>128</v>
      </c>
      <c r="Q132" s="2" t="b">
        <f t="shared" si="2"/>
        <v>1</v>
      </c>
    </row>
    <row r="133" spans="1:17" ht="11.25" customHeight="1" x14ac:dyDescent="0.25">
      <c r="A133" s="63">
        <v>129</v>
      </c>
      <c r="B133" s="71" t="s">
        <v>1117</v>
      </c>
      <c r="C133" s="36">
        <v>3988.05</v>
      </c>
      <c r="D133" s="8"/>
      <c r="E133" s="8"/>
      <c r="F133" s="8"/>
      <c r="G133" s="8"/>
      <c r="H133" s="8"/>
      <c r="I133" s="50">
        <v>183.21</v>
      </c>
      <c r="J133" s="49">
        <v>191.27</v>
      </c>
      <c r="K133" s="36">
        <v>1180.9100000000001</v>
      </c>
      <c r="L133" s="56">
        <v>2432.67</v>
      </c>
      <c r="M133" s="8"/>
      <c r="N133" s="8"/>
      <c r="O133" s="8"/>
      <c r="P133" s="2">
        <v>129</v>
      </c>
      <c r="Q133" s="2" t="b">
        <f t="shared" si="2"/>
        <v>1</v>
      </c>
    </row>
    <row r="134" spans="1:17" ht="65.099999999999994" customHeight="1" x14ac:dyDescent="0.25">
      <c r="A134" s="16">
        <v>130</v>
      </c>
      <c r="B134" s="4" t="s">
        <v>142</v>
      </c>
      <c r="C134" s="17">
        <v>104882.39</v>
      </c>
      <c r="D134" s="4"/>
      <c r="E134" s="4"/>
      <c r="F134" s="4"/>
      <c r="G134" s="4"/>
      <c r="H134" s="4"/>
      <c r="I134" s="17">
        <v>4818.26</v>
      </c>
      <c r="J134" s="17">
        <v>5030.26</v>
      </c>
      <c r="K134" s="17">
        <v>31056.82</v>
      </c>
      <c r="L134" s="17">
        <v>63977.05</v>
      </c>
      <c r="M134" s="4"/>
      <c r="N134" s="4"/>
      <c r="O134" s="4"/>
      <c r="P134" s="2">
        <v>130</v>
      </c>
      <c r="Q134" s="2" t="b">
        <f t="shared" si="2"/>
        <v>1</v>
      </c>
    </row>
    <row r="135" spans="1:17" ht="74.099999999999994" customHeight="1" x14ac:dyDescent="0.25">
      <c r="A135" s="16">
        <v>131</v>
      </c>
      <c r="B135" s="4" t="s">
        <v>143</v>
      </c>
      <c r="C135" s="17">
        <v>352161.13</v>
      </c>
      <c r="D135" s="4"/>
      <c r="E135" s="4"/>
      <c r="F135" s="4"/>
      <c r="G135" s="4"/>
      <c r="H135" s="4"/>
      <c r="I135" s="17">
        <v>16178.15</v>
      </c>
      <c r="J135" s="17">
        <v>16889.98</v>
      </c>
      <c r="K135" s="17">
        <v>104278.76</v>
      </c>
      <c r="L135" s="17">
        <v>214814.24</v>
      </c>
      <c r="M135" s="4"/>
      <c r="N135" s="4"/>
      <c r="O135" s="4"/>
      <c r="P135" s="2">
        <v>131</v>
      </c>
      <c r="Q135" s="2" t="b">
        <f t="shared" si="2"/>
        <v>1</v>
      </c>
    </row>
    <row r="136" spans="1:17" ht="92.45" customHeight="1" x14ac:dyDescent="0.25">
      <c r="A136" s="16">
        <v>132</v>
      </c>
      <c r="B136" s="4" t="s">
        <v>144</v>
      </c>
      <c r="C136" s="17">
        <v>20137.419999999998</v>
      </c>
      <c r="D136" s="4"/>
      <c r="E136" s="4"/>
      <c r="F136" s="4"/>
      <c r="G136" s="4"/>
      <c r="H136" s="4"/>
      <c r="I136" s="19">
        <v>925.11</v>
      </c>
      <c r="J136" s="19">
        <v>965.81</v>
      </c>
      <c r="K136" s="17">
        <v>5962.91</v>
      </c>
      <c r="L136" s="17">
        <v>12283.59</v>
      </c>
      <c r="M136" s="4"/>
      <c r="N136" s="4"/>
      <c r="O136" s="4"/>
      <c r="P136" s="2">
        <v>132</v>
      </c>
      <c r="Q136" s="2" t="b">
        <f t="shared" si="2"/>
        <v>1</v>
      </c>
    </row>
    <row r="137" spans="1:17" ht="55.7" customHeight="1" x14ac:dyDescent="0.25">
      <c r="A137" s="16">
        <v>133</v>
      </c>
      <c r="B137" s="4" t="s">
        <v>145</v>
      </c>
      <c r="C137" s="17">
        <v>1095612.42</v>
      </c>
      <c r="D137" s="4"/>
      <c r="E137" s="4"/>
      <c r="F137" s="4"/>
      <c r="G137" s="4"/>
      <c r="H137" s="4"/>
      <c r="I137" s="17">
        <v>50332.01</v>
      </c>
      <c r="J137" s="17">
        <v>52546.62</v>
      </c>
      <c r="K137" s="17">
        <v>324422.81</v>
      </c>
      <c r="L137" s="17">
        <v>668310.98</v>
      </c>
      <c r="M137" s="4"/>
      <c r="N137" s="4"/>
      <c r="O137" s="4"/>
      <c r="P137" s="2">
        <v>133</v>
      </c>
      <c r="Q137" s="2" t="b">
        <f t="shared" si="2"/>
        <v>1</v>
      </c>
    </row>
    <row r="138" spans="1:17" ht="74.25" customHeight="1" x14ac:dyDescent="0.25">
      <c r="A138" s="20">
        <v>134</v>
      </c>
      <c r="B138" s="210" t="s">
        <v>146</v>
      </c>
      <c r="C138" s="21">
        <v>97285.84</v>
      </c>
      <c r="D138" s="210"/>
      <c r="E138" s="210"/>
      <c r="F138" s="210"/>
      <c r="G138" s="210"/>
      <c r="H138" s="210"/>
      <c r="I138" s="21">
        <v>4469.2700000000004</v>
      </c>
      <c r="J138" s="21">
        <v>4665.92</v>
      </c>
      <c r="K138" s="21">
        <v>28807.4</v>
      </c>
      <c r="L138" s="21">
        <v>59343.25</v>
      </c>
      <c r="M138" s="210"/>
      <c r="N138" s="210"/>
      <c r="O138" s="210"/>
      <c r="P138" s="2">
        <v>134</v>
      </c>
      <c r="Q138" s="2" t="b">
        <f t="shared" si="2"/>
        <v>1</v>
      </c>
    </row>
    <row r="139" spans="1:17" ht="11.25" customHeight="1" x14ac:dyDescent="0.25">
      <c r="A139" s="541" t="s">
        <v>147</v>
      </c>
      <c r="B139" s="542"/>
      <c r="C139" s="542"/>
      <c r="D139" s="542"/>
      <c r="E139" s="542"/>
      <c r="F139" s="542"/>
      <c r="G139" s="542"/>
      <c r="H139" s="542"/>
      <c r="I139" s="542"/>
      <c r="J139" s="542"/>
      <c r="K139" s="542"/>
      <c r="L139" s="542"/>
      <c r="M139" s="542"/>
      <c r="N139" s="542"/>
      <c r="O139" s="543"/>
    </row>
    <row r="140" spans="1:17" ht="27.95" customHeight="1" x14ac:dyDescent="0.25">
      <c r="A140" s="16">
        <v>135</v>
      </c>
      <c r="B140" s="4" t="s">
        <v>148</v>
      </c>
      <c r="C140" s="19">
        <v>0</v>
      </c>
      <c r="D140" s="9"/>
      <c r="E140" s="9"/>
      <c r="F140" s="9"/>
      <c r="G140" s="9"/>
      <c r="H140" s="9"/>
      <c r="I140" s="19">
        <v>0</v>
      </c>
      <c r="J140" s="19">
        <v>0</v>
      </c>
      <c r="K140" s="19">
        <v>0</v>
      </c>
      <c r="L140" s="19">
        <v>0</v>
      </c>
      <c r="M140" s="9"/>
      <c r="N140" s="9"/>
      <c r="O140" s="9"/>
      <c r="P140" s="2">
        <v>135</v>
      </c>
      <c r="Q140" s="2" t="b">
        <f t="shared" si="2"/>
        <v>1</v>
      </c>
    </row>
    <row r="141" spans="1:17" ht="46.5" customHeight="1" x14ac:dyDescent="0.25">
      <c r="A141" s="15">
        <v>136</v>
      </c>
      <c r="B141" s="4" t="s">
        <v>149</v>
      </c>
      <c r="C141" s="47">
        <v>61636.58</v>
      </c>
      <c r="D141" s="4"/>
      <c r="E141" s="4"/>
      <c r="F141" s="4"/>
      <c r="G141" s="4"/>
      <c r="H141" s="4"/>
      <c r="I141" s="47">
        <v>2831.56</v>
      </c>
      <c r="J141" s="47">
        <v>2956.15</v>
      </c>
      <c r="K141" s="47">
        <v>18251.259999999998</v>
      </c>
      <c r="L141" s="47">
        <v>37597.61</v>
      </c>
      <c r="M141" s="4"/>
      <c r="N141" s="4"/>
      <c r="O141" s="4"/>
      <c r="P141" s="2">
        <v>136</v>
      </c>
      <c r="Q141" s="2" t="b">
        <f t="shared" si="2"/>
        <v>1</v>
      </c>
    </row>
    <row r="142" spans="1:17" ht="37.35" customHeight="1" x14ac:dyDescent="0.25">
      <c r="A142" s="16">
        <v>137</v>
      </c>
      <c r="B142" s="4" t="s">
        <v>150</v>
      </c>
      <c r="C142" s="17">
        <v>1646285.48</v>
      </c>
      <c r="D142" s="4"/>
      <c r="E142" s="4"/>
      <c r="F142" s="4"/>
      <c r="G142" s="4"/>
      <c r="H142" s="4"/>
      <c r="I142" s="17">
        <v>75629.710000000006</v>
      </c>
      <c r="J142" s="17">
        <v>78957.42</v>
      </c>
      <c r="K142" s="17">
        <v>487483.12</v>
      </c>
      <c r="L142" s="17">
        <v>1004215.23</v>
      </c>
      <c r="M142" s="4"/>
      <c r="N142" s="4"/>
      <c r="O142" s="4"/>
      <c r="P142" s="2">
        <v>137</v>
      </c>
      <c r="Q142" s="2" t="b">
        <f t="shared" si="2"/>
        <v>1</v>
      </c>
    </row>
    <row r="143" spans="1:17" ht="46.5" customHeight="1" x14ac:dyDescent="0.25">
      <c r="A143" s="15">
        <v>138</v>
      </c>
      <c r="B143" s="4" t="s">
        <v>151</v>
      </c>
      <c r="C143" s="47">
        <v>67126.83</v>
      </c>
      <c r="D143" s="4"/>
      <c r="E143" s="4"/>
      <c r="F143" s="4"/>
      <c r="G143" s="4"/>
      <c r="H143" s="4"/>
      <c r="I143" s="47">
        <v>3083.78</v>
      </c>
      <c r="J143" s="47">
        <v>3219.47</v>
      </c>
      <c r="K143" s="47">
        <v>19876.990000000002</v>
      </c>
      <c r="L143" s="47">
        <v>40946.589999999997</v>
      </c>
      <c r="M143" s="4"/>
      <c r="N143" s="4"/>
      <c r="O143" s="4"/>
      <c r="P143" s="2">
        <v>138</v>
      </c>
      <c r="Q143" s="2" t="b">
        <f t="shared" si="2"/>
        <v>1</v>
      </c>
    </row>
    <row r="144" spans="1:17" ht="46.5" customHeight="1" x14ac:dyDescent="0.25">
      <c r="A144" s="15">
        <v>139</v>
      </c>
      <c r="B144" s="4" t="s">
        <v>152</v>
      </c>
      <c r="C144" s="47">
        <v>1076047.9099999999</v>
      </c>
      <c r="D144" s="4"/>
      <c r="E144" s="4"/>
      <c r="F144" s="4"/>
      <c r="G144" s="4"/>
      <c r="H144" s="4"/>
      <c r="I144" s="47">
        <v>49433.22</v>
      </c>
      <c r="J144" s="47">
        <v>51608.28</v>
      </c>
      <c r="K144" s="47">
        <v>318629.53999999998</v>
      </c>
      <c r="L144" s="47">
        <v>656376.86</v>
      </c>
      <c r="M144" s="4"/>
      <c r="N144" s="4"/>
      <c r="O144" s="4"/>
      <c r="P144" s="2">
        <v>139</v>
      </c>
      <c r="Q144" s="2" t="b">
        <f t="shared" si="2"/>
        <v>1</v>
      </c>
    </row>
    <row r="145" spans="1:17" ht="74.099999999999994" customHeight="1" x14ac:dyDescent="0.25">
      <c r="A145" s="16">
        <v>140</v>
      </c>
      <c r="B145" s="4" t="s">
        <v>153</v>
      </c>
      <c r="C145" s="17">
        <v>215209.58</v>
      </c>
      <c r="D145" s="4"/>
      <c r="E145" s="4"/>
      <c r="F145" s="4"/>
      <c r="G145" s="4"/>
      <c r="H145" s="4"/>
      <c r="I145" s="17">
        <v>9886.64</v>
      </c>
      <c r="J145" s="17">
        <v>10321.66</v>
      </c>
      <c r="K145" s="17">
        <v>63725.91</v>
      </c>
      <c r="L145" s="17">
        <v>131275.37</v>
      </c>
      <c r="M145" s="4"/>
      <c r="N145" s="4"/>
      <c r="O145" s="4"/>
      <c r="P145" s="2">
        <v>140</v>
      </c>
      <c r="Q145" s="2" t="b">
        <f t="shared" si="2"/>
        <v>1</v>
      </c>
    </row>
    <row r="146" spans="1:17" ht="83.45" customHeight="1" x14ac:dyDescent="0.25">
      <c r="A146" s="16">
        <v>141</v>
      </c>
      <c r="B146" s="4" t="s">
        <v>154</v>
      </c>
      <c r="C146" s="19">
        <v>0</v>
      </c>
      <c r="D146" s="4"/>
      <c r="E146" s="4"/>
      <c r="F146" s="4"/>
      <c r="G146" s="4"/>
      <c r="H146" s="4"/>
      <c r="I146" s="19">
        <v>0</v>
      </c>
      <c r="J146" s="19">
        <v>0</v>
      </c>
      <c r="K146" s="19">
        <v>0</v>
      </c>
      <c r="L146" s="19">
        <v>0</v>
      </c>
      <c r="M146" s="4"/>
      <c r="N146" s="4"/>
      <c r="O146" s="4"/>
      <c r="P146" s="2">
        <v>141</v>
      </c>
      <c r="Q146" s="2" t="b">
        <f t="shared" si="2"/>
        <v>1</v>
      </c>
    </row>
    <row r="147" spans="1:17" ht="22.5" customHeight="1" x14ac:dyDescent="0.25">
      <c r="A147" s="63">
        <v>143</v>
      </c>
      <c r="B147" s="71" t="s">
        <v>1118</v>
      </c>
      <c r="C147" s="55">
        <v>0</v>
      </c>
      <c r="D147" s="5"/>
      <c r="E147" s="5"/>
      <c r="F147" s="5"/>
      <c r="G147" s="5"/>
      <c r="H147" s="5"/>
      <c r="I147" s="55">
        <v>0</v>
      </c>
      <c r="J147" s="55">
        <v>0</v>
      </c>
      <c r="K147" s="55">
        <v>0</v>
      </c>
      <c r="L147" s="55">
        <v>0</v>
      </c>
      <c r="M147" s="5"/>
      <c r="N147" s="5"/>
      <c r="O147" s="5"/>
      <c r="P147" s="2">
        <v>143</v>
      </c>
      <c r="Q147" s="2" t="b">
        <f t="shared" si="2"/>
        <v>1</v>
      </c>
    </row>
    <row r="148" spans="1:17" ht="27.95" customHeight="1" x14ac:dyDescent="0.25">
      <c r="A148" s="16">
        <v>144</v>
      </c>
      <c r="B148" s="4" t="s">
        <v>155</v>
      </c>
      <c r="C148" s="37">
        <v>17258.240000000002</v>
      </c>
      <c r="D148" s="9"/>
      <c r="E148" s="9"/>
      <c r="F148" s="9"/>
      <c r="G148" s="9"/>
      <c r="H148" s="9"/>
      <c r="I148" s="23">
        <v>792.84</v>
      </c>
      <c r="J148" s="23">
        <v>827.72</v>
      </c>
      <c r="K148" s="17">
        <v>5110.3500000000004</v>
      </c>
      <c r="L148" s="17">
        <v>10527.33</v>
      </c>
      <c r="M148" s="9"/>
      <c r="N148" s="9"/>
      <c r="O148" s="9"/>
      <c r="P148" s="2">
        <v>144</v>
      </c>
      <c r="Q148" s="2" t="b">
        <f t="shared" ref="Q148:Q176" si="3">P148=A148</f>
        <v>1</v>
      </c>
    </row>
    <row r="149" spans="1:17" ht="37.35" customHeight="1" x14ac:dyDescent="0.25">
      <c r="A149" s="16">
        <v>145</v>
      </c>
      <c r="B149" s="4" t="s">
        <v>156</v>
      </c>
      <c r="C149" s="44">
        <v>5547.29</v>
      </c>
      <c r="D149" s="4"/>
      <c r="E149" s="4"/>
      <c r="F149" s="4"/>
      <c r="G149" s="4"/>
      <c r="H149" s="4"/>
      <c r="I149" s="23">
        <v>254.84</v>
      </c>
      <c r="J149" s="23">
        <v>266.05</v>
      </c>
      <c r="K149" s="17">
        <v>1642.61</v>
      </c>
      <c r="L149" s="17">
        <v>3383.78</v>
      </c>
      <c r="M149" s="4"/>
      <c r="N149" s="4"/>
      <c r="O149" s="4"/>
      <c r="P149" s="2">
        <v>145</v>
      </c>
      <c r="Q149" s="2" t="b">
        <f t="shared" si="3"/>
        <v>1</v>
      </c>
    </row>
    <row r="150" spans="1:17" ht="74.099999999999994" customHeight="1" x14ac:dyDescent="0.25">
      <c r="A150" s="16">
        <v>146</v>
      </c>
      <c r="B150" s="4" t="s">
        <v>157</v>
      </c>
      <c r="C150" s="44">
        <v>9861.85</v>
      </c>
      <c r="D150" s="4"/>
      <c r="E150" s="4"/>
      <c r="F150" s="4"/>
      <c r="G150" s="4"/>
      <c r="H150" s="4"/>
      <c r="I150" s="23">
        <v>453.05</v>
      </c>
      <c r="J150" s="23">
        <v>472.98</v>
      </c>
      <c r="K150" s="17">
        <v>2920.2</v>
      </c>
      <c r="L150" s="17">
        <v>6015.62</v>
      </c>
      <c r="M150" s="4"/>
      <c r="N150" s="4"/>
      <c r="O150" s="4"/>
      <c r="P150" s="2">
        <v>146</v>
      </c>
      <c r="Q150" s="2" t="b">
        <f t="shared" si="3"/>
        <v>1</v>
      </c>
    </row>
    <row r="151" spans="1:17" ht="74.25" customHeight="1" x14ac:dyDescent="0.25">
      <c r="A151" s="16">
        <v>147</v>
      </c>
      <c r="B151" s="4" t="s">
        <v>158</v>
      </c>
      <c r="C151" s="37">
        <v>10478.219999999999</v>
      </c>
      <c r="D151" s="4"/>
      <c r="E151" s="4"/>
      <c r="F151" s="4"/>
      <c r="G151" s="4"/>
      <c r="H151" s="4"/>
      <c r="I151" s="23">
        <v>481.37</v>
      </c>
      <c r="J151" s="23">
        <v>502.55</v>
      </c>
      <c r="K151" s="17">
        <v>3102.71</v>
      </c>
      <c r="L151" s="17">
        <v>6391.59</v>
      </c>
      <c r="M151" s="4"/>
      <c r="N151" s="4"/>
      <c r="O151" s="4"/>
      <c r="P151" s="2">
        <v>147</v>
      </c>
      <c r="Q151" s="2" t="b">
        <f t="shared" si="3"/>
        <v>1</v>
      </c>
    </row>
    <row r="152" spans="1:17" ht="74.099999999999994" customHeight="1" x14ac:dyDescent="0.25">
      <c r="A152" s="16">
        <v>148</v>
      </c>
      <c r="B152" s="4" t="s">
        <v>159</v>
      </c>
      <c r="C152" s="37">
        <v>10478.219999999999</v>
      </c>
      <c r="D152" s="4"/>
      <c r="E152" s="4"/>
      <c r="F152" s="4"/>
      <c r="G152" s="4"/>
      <c r="H152" s="4"/>
      <c r="I152" s="23">
        <v>481.37</v>
      </c>
      <c r="J152" s="23">
        <v>502.55</v>
      </c>
      <c r="K152" s="17">
        <v>3102.71</v>
      </c>
      <c r="L152" s="17">
        <v>6391.59</v>
      </c>
      <c r="M152" s="4"/>
      <c r="N152" s="4"/>
      <c r="O152" s="4"/>
      <c r="P152" s="2">
        <v>148</v>
      </c>
      <c r="Q152" s="2" t="b">
        <f t="shared" si="3"/>
        <v>1</v>
      </c>
    </row>
    <row r="153" spans="1:17" ht="55.7" customHeight="1" x14ac:dyDescent="0.25">
      <c r="A153" s="16">
        <v>149</v>
      </c>
      <c r="B153" s="4" t="s">
        <v>160</v>
      </c>
      <c r="C153" s="44">
        <v>5127.5</v>
      </c>
      <c r="D153" s="4"/>
      <c r="E153" s="4"/>
      <c r="F153" s="4"/>
      <c r="G153" s="4"/>
      <c r="H153" s="4"/>
      <c r="I153" s="23">
        <v>235.56</v>
      </c>
      <c r="J153" s="23">
        <v>245.92</v>
      </c>
      <c r="K153" s="17">
        <v>1518.31</v>
      </c>
      <c r="L153" s="17">
        <v>3127.71</v>
      </c>
      <c r="M153" s="4"/>
      <c r="N153" s="4"/>
      <c r="O153" s="4"/>
      <c r="P153" s="2">
        <v>149</v>
      </c>
      <c r="Q153" s="2" t="b">
        <f t="shared" si="3"/>
        <v>1</v>
      </c>
    </row>
    <row r="154" spans="1:17" ht="44.25" customHeight="1" x14ac:dyDescent="0.25">
      <c r="A154" s="63">
        <v>150</v>
      </c>
      <c r="B154" s="71" t="s">
        <v>1119</v>
      </c>
      <c r="C154" s="48">
        <v>7396.39</v>
      </c>
      <c r="D154" s="8"/>
      <c r="E154" s="8"/>
      <c r="F154" s="8"/>
      <c r="G154" s="8"/>
      <c r="H154" s="8"/>
      <c r="I154" s="49">
        <v>339.79</v>
      </c>
      <c r="J154" s="49">
        <v>354.74</v>
      </c>
      <c r="K154" s="36">
        <v>2190.15</v>
      </c>
      <c r="L154" s="36">
        <v>4511.71</v>
      </c>
      <c r="M154" s="8"/>
      <c r="N154" s="8"/>
      <c r="O154" s="8"/>
      <c r="P154" s="2">
        <v>150</v>
      </c>
      <c r="Q154" s="2" t="b">
        <f t="shared" si="3"/>
        <v>1</v>
      </c>
    </row>
    <row r="155" spans="1:17" ht="83.25" customHeight="1" x14ac:dyDescent="0.25">
      <c r="A155" s="16">
        <v>151</v>
      </c>
      <c r="B155" s="4" t="s">
        <v>161</v>
      </c>
      <c r="C155" s="17">
        <v>8629.1200000000008</v>
      </c>
      <c r="D155" s="4"/>
      <c r="E155" s="4"/>
      <c r="F155" s="4"/>
      <c r="G155" s="4"/>
      <c r="H155" s="4"/>
      <c r="I155" s="31">
        <v>396.42</v>
      </c>
      <c r="J155" s="23">
        <v>413.86</v>
      </c>
      <c r="K155" s="17">
        <v>2555.1799999999998</v>
      </c>
      <c r="L155" s="17">
        <v>5263.66</v>
      </c>
      <c r="M155" s="4"/>
      <c r="N155" s="4"/>
      <c r="O155" s="4"/>
      <c r="P155" s="2">
        <v>151</v>
      </c>
      <c r="Q155" s="2" t="b">
        <f t="shared" si="3"/>
        <v>1</v>
      </c>
    </row>
    <row r="156" spans="1:17" ht="37.35" customHeight="1" x14ac:dyDescent="0.25">
      <c r="A156" s="16">
        <v>152</v>
      </c>
      <c r="B156" s="4" t="s">
        <v>162</v>
      </c>
      <c r="C156" s="17">
        <v>43145.61</v>
      </c>
      <c r="D156" s="4"/>
      <c r="E156" s="4"/>
      <c r="F156" s="4"/>
      <c r="G156" s="4"/>
      <c r="H156" s="4"/>
      <c r="I156" s="30">
        <v>1982.09</v>
      </c>
      <c r="J156" s="37">
        <v>2069.3000000000002</v>
      </c>
      <c r="K156" s="17">
        <v>12775.89</v>
      </c>
      <c r="L156" s="17">
        <v>26318.32</v>
      </c>
      <c r="M156" s="4"/>
      <c r="N156" s="4"/>
      <c r="O156" s="4"/>
      <c r="P156" s="2">
        <v>152</v>
      </c>
      <c r="Q156" s="2" t="b">
        <f t="shared" si="3"/>
        <v>1</v>
      </c>
    </row>
    <row r="157" spans="1:17" ht="46.5" customHeight="1" x14ac:dyDescent="0.25">
      <c r="A157" s="15">
        <v>153</v>
      </c>
      <c r="B157" s="4" t="s">
        <v>163</v>
      </c>
      <c r="C157" s="18">
        <v>0</v>
      </c>
      <c r="D157" s="4"/>
      <c r="E157" s="4"/>
      <c r="F157" s="4"/>
      <c r="G157" s="4"/>
      <c r="H157" s="4"/>
      <c r="I157" s="54">
        <v>0</v>
      </c>
      <c r="J157" s="54">
        <v>0</v>
      </c>
      <c r="K157" s="18">
        <v>0</v>
      </c>
      <c r="L157" s="18">
        <v>0</v>
      </c>
      <c r="M157" s="4"/>
      <c r="N157" s="4"/>
      <c r="O157" s="4"/>
      <c r="P157" s="2">
        <v>153</v>
      </c>
      <c r="Q157" s="2" t="b">
        <f t="shared" si="3"/>
        <v>1</v>
      </c>
    </row>
    <row r="158" spans="1:17" ht="111" customHeight="1" x14ac:dyDescent="0.25">
      <c r="A158" s="16">
        <v>154</v>
      </c>
      <c r="B158" s="4" t="s">
        <v>164</v>
      </c>
      <c r="C158" s="19">
        <v>0</v>
      </c>
      <c r="D158" s="4"/>
      <c r="E158" s="4"/>
      <c r="F158" s="4"/>
      <c r="G158" s="4"/>
      <c r="H158" s="4"/>
      <c r="I158" s="64">
        <v>0</v>
      </c>
      <c r="J158" s="64">
        <v>0</v>
      </c>
      <c r="K158" s="19">
        <v>0</v>
      </c>
      <c r="L158" s="19">
        <v>0</v>
      </c>
      <c r="M158" s="4"/>
      <c r="N158" s="4"/>
      <c r="O158" s="4"/>
      <c r="P158" s="2">
        <v>154</v>
      </c>
      <c r="Q158" s="2" t="b">
        <f t="shared" si="3"/>
        <v>1</v>
      </c>
    </row>
    <row r="159" spans="1:17" ht="83.45" customHeight="1" x14ac:dyDescent="0.25">
      <c r="A159" s="20">
        <v>155</v>
      </c>
      <c r="B159" s="71" t="s">
        <v>1120</v>
      </c>
      <c r="C159" s="25">
        <v>0</v>
      </c>
      <c r="D159" s="210"/>
      <c r="E159" s="210"/>
      <c r="F159" s="210"/>
      <c r="G159" s="210"/>
      <c r="H159" s="210"/>
      <c r="I159" s="212">
        <v>0</v>
      </c>
      <c r="J159" s="212">
        <v>0</v>
      </c>
      <c r="K159" s="25">
        <v>0</v>
      </c>
      <c r="L159" s="25">
        <v>0</v>
      </c>
      <c r="M159" s="210"/>
      <c r="N159" s="210"/>
      <c r="O159" s="210"/>
      <c r="P159" s="2">
        <v>155</v>
      </c>
      <c r="Q159" s="2" t="b">
        <f t="shared" si="3"/>
        <v>1</v>
      </c>
    </row>
    <row r="160" spans="1:17" ht="46.5" customHeight="1" x14ac:dyDescent="0.25">
      <c r="A160" s="15">
        <v>156</v>
      </c>
      <c r="B160" s="4" t="s">
        <v>165</v>
      </c>
      <c r="C160" s="18">
        <v>0</v>
      </c>
      <c r="D160" s="4"/>
      <c r="E160" s="4"/>
      <c r="F160" s="4"/>
      <c r="G160" s="4"/>
      <c r="H160" s="4"/>
      <c r="I160" s="18">
        <v>0</v>
      </c>
      <c r="J160" s="18">
        <v>0</v>
      </c>
      <c r="K160" s="18">
        <v>0</v>
      </c>
      <c r="L160" s="18">
        <v>0</v>
      </c>
      <c r="M160" s="4"/>
      <c r="N160" s="4"/>
      <c r="O160" s="4"/>
      <c r="P160" s="2">
        <v>156</v>
      </c>
      <c r="Q160" s="2" t="b">
        <f t="shared" si="3"/>
        <v>1</v>
      </c>
    </row>
    <row r="161" spans="1:17" ht="46.5" customHeight="1" x14ac:dyDescent="0.25">
      <c r="A161" s="15">
        <v>157</v>
      </c>
      <c r="B161" s="4" t="s">
        <v>166</v>
      </c>
      <c r="C161" s="47">
        <v>195645.07</v>
      </c>
      <c r="D161" s="4"/>
      <c r="E161" s="4"/>
      <c r="F161" s="4"/>
      <c r="G161" s="4"/>
      <c r="H161" s="4"/>
      <c r="I161" s="47">
        <v>8987.86</v>
      </c>
      <c r="J161" s="47">
        <v>9383.32</v>
      </c>
      <c r="K161" s="47">
        <v>57932.639999999999</v>
      </c>
      <c r="L161" s="47">
        <v>119341.25</v>
      </c>
      <c r="M161" s="4"/>
      <c r="N161" s="4"/>
      <c r="O161" s="4"/>
      <c r="P161" s="2">
        <v>157</v>
      </c>
      <c r="Q161" s="2" t="b">
        <f t="shared" si="3"/>
        <v>1</v>
      </c>
    </row>
    <row r="162" spans="1:17" ht="27.95" customHeight="1" x14ac:dyDescent="0.25">
      <c r="A162" s="16">
        <v>158</v>
      </c>
      <c r="B162" s="4" t="s">
        <v>167</v>
      </c>
      <c r="C162" s="17">
        <v>30818.29</v>
      </c>
      <c r="D162" s="9"/>
      <c r="E162" s="9"/>
      <c r="F162" s="9"/>
      <c r="G162" s="9"/>
      <c r="H162" s="9"/>
      <c r="I162" s="17">
        <v>1415.78</v>
      </c>
      <c r="J162" s="17">
        <v>1478.07</v>
      </c>
      <c r="K162" s="17">
        <v>9125.6299999999992</v>
      </c>
      <c r="L162" s="17">
        <v>18798.8</v>
      </c>
      <c r="M162" s="9"/>
      <c r="N162" s="9"/>
      <c r="O162" s="9"/>
      <c r="P162" s="2">
        <v>158</v>
      </c>
      <c r="Q162" s="2" t="b">
        <f t="shared" si="3"/>
        <v>1</v>
      </c>
    </row>
    <row r="163" spans="1:17" ht="55.7" customHeight="1" x14ac:dyDescent="0.25">
      <c r="A163" s="16">
        <v>159</v>
      </c>
      <c r="B163" s="4" t="s">
        <v>168</v>
      </c>
      <c r="C163" s="17">
        <v>626064.24</v>
      </c>
      <c r="D163" s="4"/>
      <c r="E163" s="4"/>
      <c r="F163" s="4"/>
      <c r="G163" s="4"/>
      <c r="H163" s="4"/>
      <c r="I163" s="17">
        <v>28761.15</v>
      </c>
      <c r="J163" s="17">
        <v>30026.639999999999</v>
      </c>
      <c r="K163" s="17">
        <v>185384.46</v>
      </c>
      <c r="L163" s="17">
        <v>381891.99</v>
      </c>
      <c r="M163" s="4"/>
      <c r="N163" s="4"/>
      <c r="O163" s="4"/>
      <c r="P163" s="2">
        <v>159</v>
      </c>
      <c r="Q163" s="2" t="b">
        <f t="shared" si="3"/>
        <v>1</v>
      </c>
    </row>
    <row r="164" spans="1:17" ht="55.7" customHeight="1" x14ac:dyDescent="0.25">
      <c r="A164" s="16">
        <v>160</v>
      </c>
      <c r="B164" s="4" t="s">
        <v>169</v>
      </c>
      <c r="C164" s="17">
        <v>40063.78</v>
      </c>
      <c r="D164" s="4"/>
      <c r="E164" s="4"/>
      <c r="F164" s="4"/>
      <c r="G164" s="4"/>
      <c r="H164" s="4"/>
      <c r="I164" s="17">
        <v>1840.51</v>
      </c>
      <c r="J164" s="17">
        <v>1921.5</v>
      </c>
      <c r="K164" s="17">
        <v>11863.32</v>
      </c>
      <c r="L164" s="17">
        <v>24438.44</v>
      </c>
      <c r="M164" s="4"/>
      <c r="N164" s="4"/>
      <c r="O164" s="4"/>
      <c r="P164" s="2">
        <v>160</v>
      </c>
      <c r="Q164" s="2" t="b">
        <f t="shared" si="3"/>
        <v>1</v>
      </c>
    </row>
    <row r="165" spans="1:17" ht="27.95" customHeight="1" x14ac:dyDescent="0.25">
      <c r="A165" s="16">
        <v>161</v>
      </c>
      <c r="B165" s="4" t="s">
        <v>170</v>
      </c>
      <c r="C165" s="17">
        <v>36981.949999999997</v>
      </c>
      <c r="D165" s="9"/>
      <c r="E165" s="9"/>
      <c r="F165" s="9"/>
      <c r="G165" s="9"/>
      <c r="H165" s="9"/>
      <c r="I165" s="17">
        <v>1698.94</v>
      </c>
      <c r="J165" s="17">
        <v>1773.69</v>
      </c>
      <c r="K165" s="17">
        <v>10950.76</v>
      </c>
      <c r="L165" s="17">
        <v>22558.560000000001</v>
      </c>
      <c r="M165" s="9"/>
      <c r="N165" s="9"/>
      <c r="O165" s="9"/>
      <c r="P165" s="2">
        <v>161</v>
      </c>
      <c r="Q165" s="2" t="b">
        <f t="shared" si="3"/>
        <v>1</v>
      </c>
    </row>
    <row r="166" spans="1:17" ht="46.5" customHeight="1" x14ac:dyDescent="0.25">
      <c r="A166" s="15">
        <v>163</v>
      </c>
      <c r="B166" s="4" t="s">
        <v>171</v>
      </c>
      <c r="C166" s="47">
        <v>24654.63</v>
      </c>
      <c r="D166" s="4"/>
      <c r="E166" s="4"/>
      <c r="F166" s="4"/>
      <c r="G166" s="4"/>
      <c r="H166" s="4"/>
      <c r="I166" s="47">
        <v>1132.6199999999999</v>
      </c>
      <c r="J166" s="47">
        <v>1182.46</v>
      </c>
      <c r="K166" s="47">
        <v>7300.51</v>
      </c>
      <c r="L166" s="47">
        <v>15039.04</v>
      </c>
      <c r="M166" s="4"/>
      <c r="N166" s="4"/>
      <c r="O166" s="4"/>
      <c r="P166" s="2">
        <v>163</v>
      </c>
      <c r="Q166" s="2" t="b">
        <f t="shared" si="3"/>
        <v>1</v>
      </c>
    </row>
    <row r="167" spans="1:17" ht="37.35" customHeight="1" x14ac:dyDescent="0.25">
      <c r="A167" s="20">
        <v>164</v>
      </c>
      <c r="B167" s="71" t="s">
        <v>1121</v>
      </c>
      <c r="C167" s="21">
        <v>43145.61</v>
      </c>
      <c r="D167" s="210"/>
      <c r="E167" s="210"/>
      <c r="F167" s="210"/>
      <c r="G167" s="210"/>
      <c r="H167" s="210"/>
      <c r="I167" s="21">
        <v>1982.09</v>
      </c>
      <c r="J167" s="21">
        <v>2069.3000000000002</v>
      </c>
      <c r="K167" s="21">
        <v>12775.89</v>
      </c>
      <c r="L167" s="21">
        <v>26318.32</v>
      </c>
      <c r="M167" s="210"/>
      <c r="N167" s="210"/>
      <c r="O167" s="210"/>
      <c r="P167" s="2">
        <v>164</v>
      </c>
      <c r="Q167" s="2" t="b">
        <f t="shared" si="3"/>
        <v>1</v>
      </c>
    </row>
    <row r="168" spans="1:17" ht="46.5" customHeight="1" x14ac:dyDescent="0.25">
      <c r="A168" s="15">
        <v>165</v>
      </c>
      <c r="B168" s="4" t="s">
        <v>172</v>
      </c>
      <c r="C168" s="45">
        <v>73963.899999999994</v>
      </c>
      <c r="D168" s="4"/>
      <c r="E168" s="4"/>
      <c r="F168" s="4"/>
      <c r="G168" s="4"/>
      <c r="H168" s="4"/>
      <c r="I168" s="47">
        <v>3397.87</v>
      </c>
      <c r="J168" s="47">
        <v>3547.38</v>
      </c>
      <c r="K168" s="47">
        <v>21901.52</v>
      </c>
      <c r="L168" s="47">
        <v>45117.13</v>
      </c>
      <c r="M168" s="4"/>
      <c r="N168" s="4"/>
      <c r="O168" s="4"/>
      <c r="P168" s="2">
        <v>165</v>
      </c>
      <c r="Q168" s="2" t="b">
        <f t="shared" si="3"/>
        <v>1</v>
      </c>
    </row>
    <row r="169" spans="1:17" ht="65.099999999999994" customHeight="1" x14ac:dyDescent="0.25">
      <c r="A169" s="16">
        <v>166</v>
      </c>
      <c r="B169" s="4" t="s">
        <v>173</v>
      </c>
      <c r="C169" s="37">
        <v>234774.09</v>
      </c>
      <c r="D169" s="4"/>
      <c r="E169" s="4"/>
      <c r="F169" s="4"/>
      <c r="G169" s="4"/>
      <c r="H169" s="4"/>
      <c r="I169" s="17">
        <v>10785.43</v>
      </c>
      <c r="J169" s="17">
        <v>11259.99</v>
      </c>
      <c r="K169" s="17">
        <v>69519.17</v>
      </c>
      <c r="L169" s="17">
        <v>143209.5</v>
      </c>
      <c r="M169" s="4"/>
      <c r="N169" s="4"/>
      <c r="O169" s="4"/>
      <c r="P169" s="2">
        <v>166</v>
      </c>
      <c r="Q169" s="2" t="b">
        <f t="shared" si="3"/>
        <v>1</v>
      </c>
    </row>
    <row r="170" spans="1:17" ht="65.099999999999994" customHeight="1" x14ac:dyDescent="0.25">
      <c r="A170" s="16">
        <v>167</v>
      </c>
      <c r="B170" s="4" t="s">
        <v>174</v>
      </c>
      <c r="C170" s="37">
        <v>117387.04</v>
      </c>
      <c r="D170" s="4"/>
      <c r="E170" s="4"/>
      <c r="F170" s="4"/>
      <c r="G170" s="4"/>
      <c r="H170" s="4"/>
      <c r="I170" s="17">
        <v>5392.72</v>
      </c>
      <c r="J170" s="17">
        <v>5629.99</v>
      </c>
      <c r="K170" s="17">
        <v>34759.589999999997</v>
      </c>
      <c r="L170" s="17">
        <v>71604.75</v>
      </c>
      <c r="M170" s="4"/>
      <c r="N170" s="4"/>
      <c r="O170" s="4"/>
      <c r="P170" s="2">
        <v>167</v>
      </c>
      <c r="Q170" s="2" t="b">
        <f t="shared" si="3"/>
        <v>1</v>
      </c>
    </row>
    <row r="171" spans="1:17" ht="55.7" customHeight="1" x14ac:dyDescent="0.25">
      <c r="A171" s="16">
        <v>168</v>
      </c>
      <c r="B171" s="4" t="s">
        <v>175</v>
      </c>
      <c r="C171" s="37">
        <v>78258.03</v>
      </c>
      <c r="D171" s="4"/>
      <c r="E171" s="4"/>
      <c r="F171" s="4"/>
      <c r="G171" s="4"/>
      <c r="H171" s="4"/>
      <c r="I171" s="17">
        <v>3595.14</v>
      </c>
      <c r="J171" s="17">
        <v>3753.33</v>
      </c>
      <c r="K171" s="17">
        <v>23173.06</v>
      </c>
      <c r="L171" s="17">
        <v>47736.5</v>
      </c>
      <c r="M171" s="4"/>
      <c r="N171" s="4"/>
      <c r="O171" s="4"/>
      <c r="P171" s="2">
        <v>168</v>
      </c>
      <c r="Q171" s="2" t="b">
        <f t="shared" si="3"/>
        <v>1</v>
      </c>
    </row>
    <row r="172" spans="1:17" ht="37.35" customHeight="1" x14ac:dyDescent="0.25">
      <c r="A172" s="16">
        <v>169</v>
      </c>
      <c r="B172" s="4" t="s">
        <v>176</v>
      </c>
      <c r="C172" s="37">
        <v>587359.75</v>
      </c>
      <c r="D172" s="4"/>
      <c r="E172" s="4"/>
      <c r="F172" s="4"/>
      <c r="G172" s="4"/>
      <c r="H172" s="4"/>
      <c r="I172" s="17">
        <v>26983.08</v>
      </c>
      <c r="J172" s="17">
        <v>28170.33</v>
      </c>
      <c r="K172" s="17">
        <v>173923.64</v>
      </c>
      <c r="L172" s="17">
        <v>358282.7</v>
      </c>
      <c r="M172" s="4"/>
      <c r="N172" s="4"/>
      <c r="O172" s="4"/>
      <c r="P172" s="2">
        <v>169</v>
      </c>
      <c r="Q172" s="2" t="b">
        <f t="shared" si="3"/>
        <v>1</v>
      </c>
    </row>
    <row r="173" spans="1:17" ht="92.45" customHeight="1" x14ac:dyDescent="0.25">
      <c r="A173" s="16">
        <v>170</v>
      </c>
      <c r="B173" s="4" t="s">
        <v>177</v>
      </c>
      <c r="C173" s="37">
        <v>55472.92</v>
      </c>
      <c r="D173" s="4"/>
      <c r="E173" s="4"/>
      <c r="F173" s="4"/>
      <c r="G173" s="4"/>
      <c r="H173" s="4"/>
      <c r="I173" s="17">
        <v>2548.4</v>
      </c>
      <c r="J173" s="17">
        <v>2660.53</v>
      </c>
      <c r="K173" s="17">
        <v>16426.14</v>
      </c>
      <c r="L173" s="17">
        <v>33837.839999999997</v>
      </c>
      <c r="M173" s="4"/>
      <c r="N173" s="4"/>
      <c r="O173" s="4"/>
      <c r="P173" s="2">
        <v>170</v>
      </c>
      <c r="Q173" s="2" t="b">
        <f t="shared" si="3"/>
        <v>1</v>
      </c>
    </row>
    <row r="174" spans="1:17" ht="18.95" customHeight="1" x14ac:dyDescent="0.25">
      <c r="A174" s="63">
        <v>171</v>
      </c>
      <c r="B174" s="71" t="s">
        <v>1122</v>
      </c>
      <c r="C174" s="56">
        <v>486669.51</v>
      </c>
      <c r="D174" s="5"/>
      <c r="E174" s="5"/>
      <c r="F174" s="5"/>
      <c r="G174" s="5"/>
      <c r="H174" s="5"/>
      <c r="I174" s="36">
        <v>22357.41</v>
      </c>
      <c r="J174" s="36">
        <v>23341.13</v>
      </c>
      <c r="K174" s="36">
        <v>144108.16</v>
      </c>
      <c r="L174" s="36">
        <v>296862.81</v>
      </c>
      <c r="M174" s="5"/>
      <c r="N174" s="5"/>
      <c r="O174" s="5"/>
      <c r="P174" s="2">
        <v>171</v>
      </c>
      <c r="Q174" s="2" t="b">
        <f t="shared" si="3"/>
        <v>1</v>
      </c>
    </row>
    <row r="175" spans="1:17" ht="65.099999999999994" customHeight="1" x14ac:dyDescent="0.25">
      <c r="A175" s="16">
        <v>172</v>
      </c>
      <c r="B175" s="4" t="s">
        <v>178</v>
      </c>
      <c r="C175" s="17">
        <v>100690.24000000001</v>
      </c>
      <c r="D175" s="4"/>
      <c r="E175" s="4"/>
      <c r="F175" s="4"/>
      <c r="G175" s="4"/>
      <c r="H175" s="4"/>
      <c r="I175" s="17">
        <v>4625.67</v>
      </c>
      <c r="J175" s="17">
        <v>4829.2</v>
      </c>
      <c r="K175" s="17">
        <v>29815.48</v>
      </c>
      <c r="L175" s="17">
        <v>61419.89</v>
      </c>
      <c r="M175" s="4"/>
      <c r="N175" s="4"/>
      <c r="O175" s="4"/>
      <c r="P175" s="2">
        <v>172</v>
      </c>
      <c r="Q175" s="2" t="b">
        <f t="shared" si="3"/>
        <v>1</v>
      </c>
    </row>
    <row r="176" spans="1:17" ht="147.75" customHeight="1" x14ac:dyDescent="0.25">
      <c r="A176" s="16">
        <v>174</v>
      </c>
      <c r="B176" s="4" t="s">
        <v>179</v>
      </c>
      <c r="C176" s="19">
        <v>0</v>
      </c>
      <c r="D176" s="4"/>
      <c r="E176" s="4"/>
      <c r="F176" s="4"/>
      <c r="G176" s="4"/>
      <c r="H176" s="4"/>
      <c r="I176" s="19">
        <v>0</v>
      </c>
      <c r="J176" s="19">
        <v>0</v>
      </c>
      <c r="K176" s="19">
        <v>0</v>
      </c>
      <c r="L176" s="19">
        <v>0</v>
      </c>
      <c r="M176" s="4"/>
      <c r="N176" s="4"/>
      <c r="O176" s="4"/>
      <c r="P176" s="2">
        <v>174</v>
      </c>
      <c r="Q176" s="2" t="b">
        <f t="shared" si="3"/>
        <v>1</v>
      </c>
    </row>
    <row r="177" spans="1:17" ht="55.7" customHeight="1" x14ac:dyDescent="0.25">
      <c r="A177" s="16">
        <v>175</v>
      </c>
      <c r="B177" s="4" t="s">
        <v>180</v>
      </c>
      <c r="C177" s="17">
        <v>503451.22</v>
      </c>
      <c r="D177" s="4"/>
      <c r="E177" s="4"/>
      <c r="F177" s="4"/>
      <c r="G177" s="4"/>
      <c r="H177" s="4"/>
      <c r="I177" s="17">
        <v>23128.35</v>
      </c>
      <c r="J177" s="17">
        <v>24146</v>
      </c>
      <c r="K177" s="17">
        <v>149077.41</v>
      </c>
      <c r="L177" s="17">
        <v>307099.46000000002</v>
      </c>
      <c r="M177" s="4"/>
      <c r="N177" s="4"/>
      <c r="O177" s="4"/>
      <c r="P177" s="2">
        <v>175</v>
      </c>
      <c r="Q177" s="2" t="b">
        <f>P177=A177</f>
        <v>1</v>
      </c>
    </row>
    <row r="178" spans="1:17" ht="64.7" customHeight="1" x14ac:dyDescent="0.25">
      <c r="A178" s="16">
        <v>177</v>
      </c>
      <c r="B178" s="4" t="s">
        <v>181</v>
      </c>
      <c r="C178" s="19">
        <v>0</v>
      </c>
      <c r="D178" s="4"/>
      <c r="E178" s="4"/>
      <c r="F178" s="4"/>
      <c r="G178" s="4"/>
      <c r="H178" s="4"/>
      <c r="I178" s="19">
        <v>0</v>
      </c>
      <c r="J178" s="19">
        <v>0</v>
      </c>
      <c r="K178" s="19">
        <v>0</v>
      </c>
      <c r="L178" s="19">
        <v>0</v>
      </c>
      <c r="M178" s="4"/>
      <c r="N178" s="4"/>
      <c r="O178" s="4"/>
      <c r="P178" s="2">
        <v>177</v>
      </c>
      <c r="Q178" s="2" t="b">
        <f t="shared" ref="Q178:Q241" si="4">P178=A178</f>
        <v>1</v>
      </c>
    </row>
    <row r="179" spans="1:17" ht="28.35" customHeight="1" x14ac:dyDescent="0.25">
      <c r="A179" s="20">
        <v>178</v>
      </c>
      <c r="B179" s="71" t="s">
        <v>1123</v>
      </c>
      <c r="C179" s="21">
        <v>721147.98</v>
      </c>
      <c r="D179" s="5"/>
      <c r="E179" s="5"/>
      <c r="F179" s="5"/>
      <c r="G179" s="5"/>
      <c r="H179" s="5"/>
      <c r="I179" s="21">
        <v>33129.26</v>
      </c>
      <c r="J179" s="21">
        <v>34586.94</v>
      </c>
      <c r="K179" s="21">
        <v>213539.8</v>
      </c>
      <c r="L179" s="21">
        <v>439891.98</v>
      </c>
      <c r="M179" s="5"/>
      <c r="N179" s="5"/>
      <c r="O179" s="5"/>
      <c r="P179" s="2">
        <v>178</v>
      </c>
      <c r="Q179" s="2" t="b">
        <f t="shared" si="4"/>
        <v>1</v>
      </c>
    </row>
    <row r="180" spans="1:17" ht="11.25" customHeight="1" x14ac:dyDescent="0.25">
      <c r="A180" s="535" t="s">
        <v>182</v>
      </c>
      <c r="B180" s="531"/>
      <c r="C180" s="531"/>
      <c r="D180" s="531"/>
      <c r="E180" s="531"/>
      <c r="F180" s="531"/>
      <c r="G180" s="531"/>
      <c r="H180" s="531"/>
      <c r="I180" s="531"/>
      <c r="J180" s="531"/>
      <c r="K180" s="531"/>
      <c r="L180" s="531"/>
      <c r="M180" s="531"/>
      <c r="N180" s="531"/>
      <c r="O180" s="532"/>
    </row>
    <row r="181" spans="1:17" ht="27.95" customHeight="1" x14ac:dyDescent="0.25">
      <c r="A181" s="16">
        <v>179</v>
      </c>
      <c r="B181" s="4" t="s">
        <v>183</v>
      </c>
      <c r="C181" s="17">
        <v>6780.02</v>
      </c>
      <c r="D181" s="9"/>
      <c r="E181" s="9"/>
      <c r="F181" s="9"/>
      <c r="G181" s="9"/>
      <c r="H181" s="9"/>
      <c r="I181" s="19">
        <v>311.47000000000003</v>
      </c>
      <c r="J181" s="19">
        <v>325.18</v>
      </c>
      <c r="K181" s="17">
        <v>2007.64</v>
      </c>
      <c r="L181" s="17">
        <v>4135.74</v>
      </c>
      <c r="M181" s="9"/>
      <c r="N181" s="9"/>
      <c r="O181" s="9"/>
      <c r="P181" s="2">
        <v>179</v>
      </c>
      <c r="Q181" s="2" t="b">
        <f t="shared" si="4"/>
        <v>1</v>
      </c>
    </row>
    <row r="182" spans="1:17" ht="27.95" customHeight="1" x14ac:dyDescent="0.25">
      <c r="A182" s="16">
        <v>180</v>
      </c>
      <c r="B182" s="4" t="s">
        <v>184</v>
      </c>
      <c r="C182" s="17">
        <v>1459.29</v>
      </c>
      <c r="D182" s="9"/>
      <c r="E182" s="9"/>
      <c r="F182" s="9"/>
      <c r="G182" s="9"/>
      <c r="H182" s="9"/>
      <c r="I182" s="19">
        <v>67.040000000000006</v>
      </c>
      <c r="J182" s="19">
        <v>69.989999999999995</v>
      </c>
      <c r="K182" s="19">
        <v>432.11</v>
      </c>
      <c r="L182" s="19">
        <v>890.15</v>
      </c>
      <c r="M182" s="9"/>
      <c r="N182" s="9"/>
      <c r="O182" s="9"/>
      <c r="P182" s="2">
        <v>180</v>
      </c>
      <c r="Q182" s="2" t="b">
        <f t="shared" si="4"/>
        <v>1</v>
      </c>
    </row>
    <row r="183" spans="1:17" ht="46.5" customHeight="1" x14ac:dyDescent="0.25">
      <c r="A183" s="15">
        <v>181</v>
      </c>
      <c r="B183" s="4" t="s">
        <v>185</v>
      </c>
      <c r="C183" s="65">
        <v>333261686</v>
      </c>
      <c r="D183" s="4"/>
      <c r="E183" s="4"/>
      <c r="F183" s="4"/>
      <c r="G183" s="4"/>
      <c r="H183" s="4"/>
      <c r="I183" s="65">
        <v>15309912</v>
      </c>
      <c r="J183" s="65">
        <v>15983548</v>
      </c>
      <c r="K183" s="65">
        <v>98682427</v>
      </c>
      <c r="L183" s="65">
        <v>203285799</v>
      </c>
      <c r="M183" s="4"/>
      <c r="N183" s="4"/>
      <c r="O183" s="4"/>
      <c r="P183" s="2">
        <v>181</v>
      </c>
      <c r="Q183" s="2" t="b">
        <f t="shared" si="4"/>
        <v>1</v>
      </c>
    </row>
    <row r="184" spans="1:17" ht="46.5" customHeight="1" x14ac:dyDescent="0.25">
      <c r="A184" s="15">
        <v>182</v>
      </c>
      <c r="B184" s="4" t="s">
        <v>186</v>
      </c>
      <c r="C184" s="47">
        <v>83908.54</v>
      </c>
      <c r="D184" s="4"/>
      <c r="E184" s="4"/>
      <c r="F184" s="4"/>
      <c r="G184" s="4"/>
      <c r="H184" s="4"/>
      <c r="I184" s="47">
        <v>3854.73</v>
      </c>
      <c r="J184" s="47">
        <v>4024.33</v>
      </c>
      <c r="K184" s="47">
        <v>24846.23</v>
      </c>
      <c r="L184" s="47">
        <v>51183.24</v>
      </c>
      <c r="M184" s="4"/>
      <c r="N184" s="4"/>
      <c r="O184" s="4"/>
      <c r="P184" s="2">
        <v>182</v>
      </c>
      <c r="Q184" s="2" t="b">
        <f t="shared" si="4"/>
        <v>1</v>
      </c>
    </row>
    <row r="185" spans="1:17" ht="37.35" customHeight="1" x14ac:dyDescent="0.25">
      <c r="A185" s="16">
        <v>183</v>
      </c>
      <c r="B185" s="4" t="s">
        <v>187</v>
      </c>
      <c r="C185" s="17">
        <v>23421.9</v>
      </c>
      <c r="D185" s="4"/>
      <c r="E185" s="4"/>
      <c r="F185" s="4"/>
      <c r="G185" s="4"/>
      <c r="H185" s="4"/>
      <c r="I185" s="17">
        <v>1075.99</v>
      </c>
      <c r="J185" s="17">
        <v>1123.3399999999999</v>
      </c>
      <c r="K185" s="17">
        <v>6935.48</v>
      </c>
      <c r="L185" s="17">
        <v>14287.09</v>
      </c>
      <c r="M185" s="4"/>
      <c r="N185" s="4"/>
      <c r="O185" s="4"/>
      <c r="P185" s="2">
        <v>183</v>
      </c>
      <c r="Q185" s="2" t="b">
        <f t="shared" si="4"/>
        <v>1</v>
      </c>
    </row>
    <row r="186" spans="1:17" ht="37.35" customHeight="1" x14ac:dyDescent="0.25">
      <c r="A186" s="16">
        <v>184</v>
      </c>
      <c r="B186" s="4" t="s">
        <v>188</v>
      </c>
      <c r="C186" s="17">
        <v>58554.75</v>
      </c>
      <c r="D186" s="4"/>
      <c r="E186" s="4"/>
      <c r="F186" s="4"/>
      <c r="G186" s="4"/>
      <c r="H186" s="4"/>
      <c r="I186" s="17">
        <v>2689.98</v>
      </c>
      <c r="J186" s="17">
        <v>2808.34</v>
      </c>
      <c r="K186" s="17">
        <v>17338.7</v>
      </c>
      <c r="L186" s="17">
        <v>35717.730000000003</v>
      </c>
      <c r="M186" s="4"/>
      <c r="N186" s="4"/>
      <c r="O186" s="4"/>
      <c r="P186" s="2">
        <v>184</v>
      </c>
      <c r="Q186" s="2" t="b">
        <f t="shared" si="4"/>
        <v>1</v>
      </c>
    </row>
    <row r="187" spans="1:17" ht="37.35" customHeight="1" x14ac:dyDescent="0.25">
      <c r="A187" s="16">
        <v>185</v>
      </c>
      <c r="B187" s="4" t="s">
        <v>189</v>
      </c>
      <c r="C187" s="17">
        <v>15409.14</v>
      </c>
      <c r="D187" s="4"/>
      <c r="E187" s="4"/>
      <c r="F187" s="4"/>
      <c r="G187" s="4"/>
      <c r="H187" s="4"/>
      <c r="I187" s="19">
        <v>707.89</v>
      </c>
      <c r="J187" s="19">
        <v>739.04</v>
      </c>
      <c r="K187" s="17">
        <v>4562.82</v>
      </c>
      <c r="L187" s="17">
        <v>9399.4</v>
      </c>
      <c r="M187" s="4"/>
      <c r="N187" s="4"/>
      <c r="O187" s="4"/>
      <c r="P187" s="2">
        <v>185</v>
      </c>
      <c r="Q187" s="2" t="b">
        <f t="shared" si="4"/>
        <v>1</v>
      </c>
    </row>
    <row r="188" spans="1:17" ht="37.35" customHeight="1" x14ac:dyDescent="0.25">
      <c r="A188" s="16">
        <v>186</v>
      </c>
      <c r="B188" s="4" t="s">
        <v>190</v>
      </c>
      <c r="C188" s="17">
        <v>203400.71</v>
      </c>
      <c r="D188" s="4"/>
      <c r="E188" s="4"/>
      <c r="F188" s="4"/>
      <c r="G188" s="4"/>
      <c r="H188" s="4"/>
      <c r="I188" s="17">
        <v>9344.15</v>
      </c>
      <c r="J188" s="17">
        <v>9755.2900000000009</v>
      </c>
      <c r="K188" s="17">
        <v>60229.17</v>
      </c>
      <c r="L188" s="17">
        <v>124072.1</v>
      </c>
      <c r="M188" s="4"/>
      <c r="N188" s="4"/>
      <c r="O188" s="4"/>
      <c r="P188" s="2">
        <v>186</v>
      </c>
      <c r="Q188" s="2" t="b">
        <f t="shared" si="4"/>
        <v>1</v>
      </c>
    </row>
    <row r="189" spans="1:17" ht="27.95" customHeight="1" x14ac:dyDescent="0.25">
      <c r="A189" s="20">
        <v>187</v>
      </c>
      <c r="B189" s="71" t="s">
        <v>1124</v>
      </c>
      <c r="C189" s="21">
        <v>6836.66</v>
      </c>
      <c r="D189" s="5"/>
      <c r="E189" s="5"/>
      <c r="F189" s="5"/>
      <c r="G189" s="5"/>
      <c r="H189" s="5"/>
      <c r="I189" s="25">
        <v>314.07</v>
      </c>
      <c r="J189" s="25">
        <v>327.89</v>
      </c>
      <c r="K189" s="21">
        <v>2024.41</v>
      </c>
      <c r="L189" s="21">
        <v>4170.29</v>
      </c>
      <c r="M189" s="5"/>
      <c r="N189" s="5"/>
      <c r="O189" s="5"/>
      <c r="P189" s="2">
        <v>187</v>
      </c>
      <c r="Q189" s="2" t="b">
        <f t="shared" si="4"/>
        <v>1</v>
      </c>
    </row>
    <row r="190" spans="1:17" ht="27.95" customHeight="1" x14ac:dyDescent="0.25">
      <c r="A190" s="16">
        <v>188</v>
      </c>
      <c r="B190" s="4" t="s">
        <v>191</v>
      </c>
      <c r="C190" s="17">
        <v>23477.41</v>
      </c>
      <c r="D190" s="9"/>
      <c r="E190" s="9"/>
      <c r="F190" s="9"/>
      <c r="G190" s="9"/>
      <c r="H190" s="9"/>
      <c r="I190" s="30">
        <v>1078.54</v>
      </c>
      <c r="J190" s="37">
        <v>1126</v>
      </c>
      <c r="K190" s="17">
        <v>6951.92</v>
      </c>
      <c r="L190" s="17">
        <v>14320.95</v>
      </c>
      <c r="M190" s="9"/>
      <c r="N190" s="9"/>
      <c r="O190" s="9"/>
      <c r="P190" s="2">
        <v>188</v>
      </c>
      <c r="Q190" s="2" t="b">
        <f t="shared" si="4"/>
        <v>1</v>
      </c>
    </row>
    <row r="191" spans="1:17" ht="27.95" customHeight="1" x14ac:dyDescent="0.25">
      <c r="A191" s="16">
        <v>189</v>
      </c>
      <c r="B191" s="4" t="s">
        <v>192</v>
      </c>
      <c r="C191" s="17">
        <v>5127.5</v>
      </c>
      <c r="D191" s="9"/>
      <c r="E191" s="9"/>
      <c r="F191" s="9"/>
      <c r="G191" s="9"/>
      <c r="H191" s="9"/>
      <c r="I191" s="31">
        <v>235.56</v>
      </c>
      <c r="J191" s="23">
        <v>245.92</v>
      </c>
      <c r="K191" s="17">
        <v>1518.31</v>
      </c>
      <c r="L191" s="17">
        <v>3127.71</v>
      </c>
      <c r="M191" s="9"/>
      <c r="N191" s="9"/>
      <c r="O191" s="9"/>
      <c r="P191" s="2">
        <v>189</v>
      </c>
      <c r="Q191" s="2" t="b">
        <f t="shared" si="4"/>
        <v>1</v>
      </c>
    </row>
    <row r="192" spans="1:17" ht="37.35" customHeight="1" x14ac:dyDescent="0.25">
      <c r="A192" s="16">
        <v>190</v>
      </c>
      <c r="B192" s="4" t="s">
        <v>193</v>
      </c>
      <c r="C192" s="17">
        <v>14812.77</v>
      </c>
      <c r="D192" s="4"/>
      <c r="E192" s="4"/>
      <c r="F192" s="4"/>
      <c r="G192" s="4"/>
      <c r="H192" s="4"/>
      <c r="I192" s="31">
        <v>680.49</v>
      </c>
      <c r="J192" s="23">
        <v>710.43</v>
      </c>
      <c r="K192" s="17">
        <v>4386.22</v>
      </c>
      <c r="L192" s="17">
        <v>9035.6200000000008</v>
      </c>
      <c r="M192" s="4"/>
      <c r="N192" s="4"/>
      <c r="O192" s="4"/>
      <c r="P192" s="2">
        <v>190</v>
      </c>
      <c r="Q192" s="2" t="b">
        <f t="shared" si="4"/>
        <v>1</v>
      </c>
    </row>
    <row r="193" spans="1:17" ht="27.95" customHeight="1" x14ac:dyDescent="0.25">
      <c r="A193" s="16">
        <v>191</v>
      </c>
      <c r="B193" s="4" t="s">
        <v>194</v>
      </c>
      <c r="C193" s="17">
        <v>10254.99</v>
      </c>
      <c r="D193" s="9"/>
      <c r="E193" s="9"/>
      <c r="F193" s="9"/>
      <c r="G193" s="9"/>
      <c r="H193" s="9"/>
      <c r="I193" s="31">
        <v>471.11</v>
      </c>
      <c r="J193" s="23">
        <v>491.84</v>
      </c>
      <c r="K193" s="17">
        <v>3036.62</v>
      </c>
      <c r="L193" s="17">
        <v>6255.43</v>
      </c>
      <c r="M193" s="9"/>
      <c r="N193" s="9"/>
      <c r="O193" s="9"/>
      <c r="P193" s="2">
        <v>191</v>
      </c>
      <c r="Q193" s="2" t="b">
        <f t="shared" si="4"/>
        <v>1</v>
      </c>
    </row>
    <row r="194" spans="1:17" ht="37.35" customHeight="1" x14ac:dyDescent="0.25">
      <c r="A194" s="16">
        <v>192</v>
      </c>
      <c r="B194" s="4" t="s">
        <v>195</v>
      </c>
      <c r="C194" s="17">
        <v>3648.22</v>
      </c>
      <c r="D194" s="4"/>
      <c r="E194" s="4"/>
      <c r="F194" s="4"/>
      <c r="G194" s="4"/>
      <c r="H194" s="4"/>
      <c r="I194" s="31">
        <v>167.6</v>
      </c>
      <c r="J194" s="23">
        <v>174.97</v>
      </c>
      <c r="K194" s="17">
        <v>1080.28</v>
      </c>
      <c r="L194" s="17">
        <v>2225.37</v>
      </c>
      <c r="M194" s="4"/>
      <c r="N194" s="4"/>
      <c r="O194" s="4"/>
      <c r="P194" s="2">
        <v>192</v>
      </c>
      <c r="Q194" s="2" t="b">
        <f t="shared" si="4"/>
        <v>1</v>
      </c>
    </row>
    <row r="195" spans="1:17" ht="37.35" customHeight="1" x14ac:dyDescent="0.25">
      <c r="A195" s="16">
        <v>193</v>
      </c>
      <c r="B195" s="4" t="s">
        <v>196</v>
      </c>
      <c r="C195" s="17">
        <v>15409.14</v>
      </c>
      <c r="D195" s="4"/>
      <c r="E195" s="4"/>
      <c r="F195" s="4"/>
      <c r="G195" s="4"/>
      <c r="H195" s="4"/>
      <c r="I195" s="31">
        <v>707.89</v>
      </c>
      <c r="J195" s="23">
        <v>739.04</v>
      </c>
      <c r="K195" s="17">
        <v>4562.82</v>
      </c>
      <c r="L195" s="17">
        <v>9399.4</v>
      </c>
      <c r="M195" s="4"/>
      <c r="N195" s="4"/>
      <c r="O195" s="4"/>
      <c r="P195" s="2">
        <v>193</v>
      </c>
      <c r="Q195" s="2" t="b">
        <f t="shared" si="4"/>
        <v>1</v>
      </c>
    </row>
    <row r="196" spans="1:17" ht="55.7" customHeight="1" x14ac:dyDescent="0.25">
      <c r="A196" s="16">
        <v>194</v>
      </c>
      <c r="B196" s="4" t="s">
        <v>197</v>
      </c>
      <c r="C196" s="17">
        <v>13620.02</v>
      </c>
      <c r="D196" s="4"/>
      <c r="E196" s="4"/>
      <c r="F196" s="4"/>
      <c r="G196" s="4"/>
      <c r="H196" s="4"/>
      <c r="I196" s="31">
        <v>625.70000000000005</v>
      </c>
      <c r="J196" s="23">
        <v>653.23</v>
      </c>
      <c r="K196" s="17">
        <v>4033.04</v>
      </c>
      <c r="L196" s="17">
        <v>8308.0499999999993</v>
      </c>
      <c r="M196" s="4"/>
      <c r="N196" s="4"/>
      <c r="O196" s="4"/>
      <c r="P196" s="2">
        <v>194</v>
      </c>
      <c r="Q196" s="2" t="b">
        <f t="shared" si="4"/>
        <v>1</v>
      </c>
    </row>
    <row r="197" spans="1:17" ht="64.7" customHeight="1" x14ac:dyDescent="0.25">
      <c r="A197" s="16">
        <v>195</v>
      </c>
      <c r="B197" s="4" t="s">
        <v>198</v>
      </c>
      <c r="C197" s="17">
        <v>28528.9</v>
      </c>
      <c r="D197" s="4"/>
      <c r="E197" s="4"/>
      <c r="F197" s="4"/>
      <c r="G197" s="4"/>
      <c r="H197" s="4"/>
      <c r="I197" s="30">
        <v>1310.6099999999999</v>
      </c>
      <c r="J197" s="37">
        <v>1368.27</v>
      </c>
      <c r="K197" s="17">
        <v>8447.7199999999993</v>
      </c>
      <c r="L197" s="17">
        <v>17402.3</v>
      </c>
      <c r="M197" s="4"/>
      <c r="N197" s="4"/>
      <c r="O197" s="4"/>
      <c r="P197" s="2">
        <v>195</v>
      </c>
      <c r="Q197" s="2" t="b">
        <f t="shared" si="4"/>
        <v>1</v>
      </c>
    </row>
    <row r="198" spans="1:17" ht="46.5" customHeight="1" x14ac:dyDescent="0.25">
      <c r="A198" s="15">
        <v>196</v>
      </c>
      <c r="B198" s="4" t="s">
        <v>199</v>
      </c>
      <c r="C198" s="47">
        <v>203470.88</v>
      </c>
      <c r="D198" s="4"/>
      <c r="E198" s="4"/>
      <c r="F198" s="4"/>
      <c r="G198" s="4"/>
      <c r="H198" s="4"/>
      <c r="I198" s="46">
        <v>9347.3700000000008</v>
      </c>
      <c r="J198" s="45">
        <v>9758.66</v>
      </c>
      <c r="K198" s="47">
        <v>60249.95</v>
      </c>
      <c r="L198" s="47">
        <v>124114.9</v>
      </c>
      <c r="M198" s="4"/>
      <c r="N198" s="4"/>
      <c r="O198" s="4"/>
      <c r="P198" s="2">
        <v>196</v>
      </c>
      <c r="Q198" s="2" t="b">
        <f t="shared" si="4"/>
        <v>1</v>
      </c>
    </row>
    <row r="199" spans="1:17" ht="11.25" customHeight="1" x14ac:dyDescent="0.25">
      <c r="A199" s="63">
        <v>197</v>
      </c>
      <c r="B199" s="71" t="s">
        <v>1125</v>
      </c>
      <c r="C199" s="36">
        <v>7284.91</v>
      </c>
      <c r="D199" s="8"/>
      <c r="E199" s="8"/>
      <c r="F199" s="8"/>
      <c r="G199" s="8"/>
      <c r="H199" s="8"/>
      <c r="I199" s="50">
        <v>334.67</v>
      </c>
      <c r="J199" s="49">
        <v>349.39</v>
      </c>
      <c r="K199" s="36">
        <v>2157.14</v>
      </c>
      <c r="L199" s="36">
        <v>4443.71</v>
      </c>
      <c r="M199" s="8"/>
      <c r="N199" s="8"/>
      <c r="O199" s="8"/>
      <c r="P199" s="2">
        <v>197</v>
      </c>
      <c r="Q199" s="2" t="b">
        <f t="shared" si="4"/>
        <v>1</v>
      </c>
    </row>
    <row r="200" spans="1:17" ht="18.95" customHeight="1" x14ac:dyDescent="0.25">
      <c r="A200" s="15">
        <v>198</v>
      </c>
      <c r="B200" s="51" t="s">
        <v>200</v>
      </c>
      <c r="C200" s="47">
        <v>49309.26</v>
      </c>
      <c r="D200" s="9"/>
      <c r="E200" s="9"/>
      <c r="F200" s="9"/>
      <c r="G200" s="9"/>
      <c r="H200" s="9"/>
      <c r="I200" s="47">
        <v>2265.25</v>
      </c>
      <c r="J200" s="47">
        <v>2364.92</v>
      </c>
      <c r="K200" s="47">
        <v>14601.01</v>
      </c>
      <c r="L200" s="47">
        <v>30078.080000000002</v>
      </c>
      <c r="M200" s="9"/>
      <c r="N200" s="9"/>
      <c r="O200" s="9"/>
      <c r="P200" s="2">
        <v>198</v>
      </c>
      <c r="Q200" s="2" t="b">
        <f t="shared" si="4"/>
        <v>1</v>
      </c>
    </row>
    <row r="201" spans="1:17" ht="27.95" customHeight="1" x14ac:dyDescent="0.25">
      <c r="A201" s="16">
        <v>199</v>
      </c>
      <c r="B201" s="4" t="s">
        <v>201</v>
      </c>
      <c r="C201" s="17">
        <v>21426.21</v>
      </c>
      <c r="D201" s="9"/>
      <c r="E201" s="9"/>
      <c r="F201" s="9"/>
      <c r="G201" s="9"/>
      <c r="H201" s="9"/>
      <c r="I201" s="19">
        <v>984.31</v>
      </c>
      <c r="J201" s="17">
        <v>1027.6199999999999</v>
      </c>
      <c r="K201" s="17">
        <v>6344.53</v>
      </c>
      <c r="L201" s="17">
        <v>13069.74</v>
      </c>
      <c r="M201" s="9"/>
      <c r="N201" s="9"/>
      <c r="O201" s="9"/>
      <c r="P201" s="2">
        <v>199</v>
      </c>
      <c r="Q201" s="2" t="b">
        <f t="shared" si="4"/>
        <v>1</v>
      </c>
    </row>
    <row r="202" spans="1:17" ht="27.95" customHeight="1" x14ac:dyDescent="0.25">
      <c r="A202" s="16">
        <v>200</v>
      </c>
      <c r="B202" s="4" t="s">
        <v>202</v>
      </c>
      <c r="C202" s="17">
        <v>29996.69</v>
      </c>
      <c r="D202" s="9"/>
      <c r="E202" s="9"/>
      <c r="F202" s="9"/>
      <c r="G202" s="9"/>
      <c r="H202" s="9"/>
      <c r="I202" s="17">
        <v>1378.04</v>
      </c>
      <c r="J202" s="17">
        <v>1438.67</v>
      </c>
      <c r="K202" s="17">
        <v>8882.35</v>
      </c>
      <c r="L202" s="17">
        <v>18297.64</v>
      </c>
      <c r="M202" s="9"/>
      <c r="N202" s="9"/>
      <c r="O202" s="9"/>
      <c r="P202" s="2">
        <v>200</v>
      </c>
      <c r="Q202" s="2" t="b">
        <f t="shared" si="4"/>
        <v>1</v>
      </c>
    </row>
    <row r="203" spans="1:17" ht="37.35" customHeight="1" x14ac:dyDescent="0.25">
      <c r="A203" s="16">
        <v>201</v>
      </c>
      <c r="B203" s="4" t="s">
        <v>203</v>
      </c>
      <c r="C203" s="17">
        <v>10713.1</v>
      </c>
      <c r="D203" s="4"/>
      <c r="E203" s="4"/>
      <c r="F203" s="4"/>
      <c r="G203" s="4"/>
      <c r="H203" s="4"/>
      <c r="I203" s="19">
        <v>492.16</v>
      </c>
      <c r="J203" s="19">
        <v>513.80999999999995</v>
      </c>
      <c r="K203" s="17">
        <v>3172.27</v>
      </c>
      <c r="L203" s="17">
        <v>6534.87</v>
      </c>
      <c r="M203" s="4"/>
      <c r="N203" s="4"/>
      <c r="O203" s="4"/>
      <c r="P203" s="2">
        <v>201</v>
      </c>
      <c r="Q203" s="2" t="b">
        <f t="shared" si="4"/>
        <v>1</v>
      </c>
    </row>
    <row r="204" spans="1:17" ht="27.95" customHeight="1" x14ac:dyDescent="0.25">
      <c r="A204" s="16">
        <v>202</v>
      </c>
      <c r="B204" s="4" t="s">
        <v>204</v>
      </c>
      <c r="C204" s="17">
        <v>6163.66</v>
      </c>
      <c r="D204" s="9"/>
      <c r="E204" s="9"/>
      <c r="F204" s="9"/>
      <c r="G204" s="9"/>
      <c r="H204" s="9"/>
      <c r="I204" s="19">
        <v>283.16000000000003</v>
      </c>
      <c r="J204" s="19">
        <v>295.61</v>
      </c>
      <c r="K204" s="17">
        <v>1825.13</v>
      </c>
      <c r="L204" s="17">
        <v>3759.76</v>
      </c>
      <c r="M204" s="9"/>
      <c r="N204" s="9"/>
      <c r="O204" s="9"/>
      <c r="P204" s="2">
        <v>202</v>
      </c>
      <c r="Q204" s="2" t="b">
        <f t="shared" si="4"/>
        <v>1</v>
      </c>
    </row>
    <row r="205" spans="1:17" ht="11.25" customHeight="1" x14ac:dyDescent="0.25">
      <c r="A205" s="530" t="s">
        <v>750</v>
      </c>
      <c r="B205" s="531"/>
      <c r="C205" s="531"/>
      <c r="D205" s="531"/>
      <c r="E205" s="531"/>
      <c r="F205" s="531"/>
      <c r="G205" s="531"/>
      <c r="H205" s="531"/>
      <c r="I205" s="531"/>
      <c r="J205" s="531"/>
      <c r="K205" s="531"/>
      <c r="L205" s="531"/>
      <c r="M205" s="531"/>
      <c r="N205" s="531"/>
      <c r="O205" s="532"/>
    </row>
    <row r="206" spans="1:17" ht="55.7" customHeight="1" x14ac:dyDescent="0.25">
      <c r="A206" s="16">
        <v>203</v>
      </c>
      <c r="B206" s="4" t="s">
        <v>205</v>
      </c>
      <c r="C206" s="17">
        <v>270099.63</v>
      </c>
      <c r="D206" s="4"/>
      <c r="E206" s="4"/>
      <c r="F206" s="4"/>
      <c r="G206" s="4"/>
      <c r="H206" s="4"/>
      <c r="I206" s="17">
        <v>12408.27</v>
      </c>
      <c r="J206" s="17">
        <v>12954.24</v>
      </c>
      <c r="K206" s="17">
        <v>79979.45</v>
      </c>
      <c r="L206" s="17">
        <v>164757.67000000001</v>
      </c>
      <c r="M206" s="4"/>
      <c r="N206" s="4"/>
      <c r="O206" s="4"/>
      <c r="P206" s="2">
        <v>203</v>
      </c>
      <c r="Q206" s="2" t="b">
        <f t="shared" si="4"/>
        <v>1</v>
      </c>
    </row>
    <row r="207" spans="1:17" ht="22.5" customHeight="1" x14ac:dyDescent="0.25">
      <c r="A207" s="15">
        <v>204</v>
      </c>
      <c r="B207" s="4" t="s">
        <v>206</v>
      </c>
      <c r="C207" s="18">
        <v>256.43</v>
      </c>
      <c r="D207" s="9"/>
      <c r="E207" s="9"/>
      <c r="F207" s="9"/>
      <c r="G207" s="9"/>
      <c r="H207" s="9"/>
      <c r="I207" s="18">
        <v>15.64</v>
      </c>
      <c r="J207" s="18">
        <v>16.329999999999998</v>
      </c>
      <c r="K207" s="18">
        <v>16.8</v>
      </c>
      <c r="L207" s="18">
        <v>207.66</v>
      </c>
      <c r="M207" s="9"/>
      <c r="N207" s="9"/>
      <c r="O207" s="9"/>
      <c r="P207" s="2">
        <v>204</v>
      </c>
      <c r="Q207" s="2" t="b">
        <f t="shared" si="4"/>
        <v>1</v>
      </c>
    </row>
    <row r="208" spans="1:17" ht="64.7" customHeight="1" x14ac:dyDescent="0.25">
      <c r="A208" s="16">
        <v>205</v>
      </c>
      <c r="B208" s="4" t="s">
        <v>207</v>
      </c>
      <c r="C208" s="17">
        <v>861033.97</v>
      </c>
      <c r="D208" s="4"/>
      <c r="E208" s="4"/>
      <c r="F208" s="4"/>
      <c r="G208" s="4"/>
      <c r="H208" s="4"/>
      <c r="I208" s="17">
        <v>39555.57</v>
      </c>
      <c r="J208" s="17">
        <v>41296.01</v>
      </c>
      <c r="K208" s="17">
        <v>254961.57</v>
      </c>
      <c r="L208" s="17">
        <v>525220.82999999996</v>
      </c>
      <c r="M208" s="4"/>
      <c r="N208" s="4"/>
      <c r="O208" s="4"/>
      <c r="P208" s="2">
        <v>205</v>
      </c>
      <c r="Q208" s="2" t="b">
        <f t="shared" si="4"/>
        <v>1</v>
      </c>
    </row>
    <row r="209" spans="1:17" ht="65.099999999999994" customHeight="1" x14ac:dyDescent="0.25">
      <c r="A209" s="20">
        <v>206</v>
      </c>
      <c r="B209" s="210" t="s">
        <v>208</v>
      </c>
      <c r="C209" s="21">
        <v>508677.19</v>
      </c>
      <c r="D209" s="210"/>
      <c r="E209" s="210"/>
      <c r="F209" s="210"/>
      <c r="G209" s="210"/>
      <c r="H209" s="210"/>
      <c r="I209" s="21">
        <v>23368.43</v>
      </c>
      <c r="J209" s="21">
        <v>24396.639999999999</v>
      </c>
      <c r="K209" s="21">
        <v>150624.87</v>
      </c>
      <c r="L209" s="21">
        <v>310287.24</v>
      </c>
      <c r="M209" s="210"/>
      <c r="N209" s="210"/>
      <c r="O209" s="210"/>
      <c r="P209" s="2">
        <v>206</v>
      </c>
      <c r="Q209" s="2" t="b">
        <f t="shared" si="4"/>
        <v>1</v>
      </c>
    </row>
    <row r="210" spans="1:17" ht="43.5" customHeight="1" x14ac:dyDescent="0.25">
      <c r="A210" s="57">
        <v>207</v>
      </c>
      <c r="B210" s="211" t="s">
        <v>209</v>
      </c>
      <c r="C210" s="66">
        <v>313032.12</v>
      </c>
      <c r="D210" s="211"/>
      <c r="E210" s="211"/>
      <c r="F210" s="211"/>
      <c r="G210" s="211"/>
      <c r="H210" s="211"/>
      <c r="I210" s="66">
        <v>14380.57</v>
      </c>
      <c r="J210" s="66">
        <v>15013.32</v>
      </c>
      <c r="K210" s="66">
        <v>92692.23</v>
      </c>
      <c r="L210" s="66">
        <v>190946</v>
      </c>
      <c r="M210" s="211"/>
      <c r="N210" s="211"/>
      <c r="O210" s="211"/>
      <c r="P210" s="2">
        <v>207</v>
      </c>
      <c r="Q210" s="2" t="b">
        <f t="shared" si="4"/>
        <v>1</v>
      </c>
    </row>
    <row r="211" spans="1:17" ht="11.25" customHeight="1" x14ac:dyDescent="0.25">
      <c r="A211" s="530" t="s">
        <v>758</v>
      </c>
      <c r="B211" s="531"/>
      <c r="C211" s="531"/>
      <c r="D211" s="531"/>
      <c r="E211" s="531"/>
      <c r="F211" s="531"/>
      <c r="G211" s="531"/>
      <c r="H211" s="531"/>
      <c r="I211" s="531"/>
      <c r="J211" s="531"/>
      <c r="K211" s="531"/>
      <c r="L211" s="531"/>
      <c r="M211" s="531"/>
      <c r="N211" s="531"/>
      <c r="O211" s="532"/>
    </row>
    <row r="212" spans="1:17" ht="55.7" customHeight="1" x14ac:dyDescent="0.25">
      <c r="A212" s="16">
        <v>208</v>
      </c>
      <c r="B212" s="4" t="s">
        <v>210</v>
      </c>
      <c r="C212" s="17">
        <v>1849841.05</v>
      </c>
      <c r="D212" s="4"/>
      <c r="E212" s="4"/>
      <c r="F212" s="4"/>
      <c r="G212" s="4"/>
      <c r="H212" s="4"/>
      <c r="I212" s="4"/>
      <c r="J212" s="4"/>
      <c r="K212" s="17">
        <v>86285.14</v>
      </c>
      <c r="L212" s="17">
        <v>88873.69</v>
      </c>
      <c r="M212" s="17">
        <v>547639.69999999995</v>
      </c>
      <c r="N212" s="11" t="s">
        <v>211</v>
      </c>
      <c r="O212" s="4"/>
      <c r="P212" s="2">
        <v>208</v>
      </c>
      <c r="Q212" s="2" t="b">
        <f t="shared" si="4"/>
        <v>1</v>
      </c>
    </row>
    <row r="213" spans="1:17" ht="28.35" customHeight="1" x14ac:dyDescent="0.25">
      <c r="A213" s="16">
        <v>209</v>
      </c>
      <c r="B213" s="4" t="s">
        <v>212</v>
      </c>
      <c r="C213" s="17">
        <v>444758.74</v>
      </c>
      <c r="D213" s="9"/>
      <c r="E213" s="9"/>
      <c r="F213" s="9"/>
      <c r="G213" s="9"/>
      <c r="H213" s="9"/>
      <c r="I213" s="9"/>
      <c r="J213" s="9"/>
      <c r="K213" s="17">
        <v>20745.599999999999</v>
      </c>
      <c r="L213" s="17">
        <v>21367.97</v>
      </c>
      <c r="M213" s="17">
        <v>131669.45000000001</v>
      </c>
      <c r="N213" s="17">
        <v>270975.71999999997</v>
      </c>
      <c r="O213" s="9"/>
      <c r="P213" s="2">
        <v>209</v>
      </c>
      <c r="Q213" s="2" t="b">
        <f t="shared" si="4"/>
        <v>1</v>
      </c>
    </row>
    <row r="214" spans="1:17" ht="11.25" customHeight="1" x14ac:dyDescent="0.25">
      <c r="A214" s="15">
        <v>210</v>
      </c>
      <c r="B214" s="51" t="s">
        <v>213</v>
      </c>
      <c r="C214" s="47">
        <v>455345.49</v>
      </c>
      <c r="D214" s="12"/>
      <c r="E214" s="12"/>
      <c r="F214" s="12"/>
      <c r="G214" s="12"/>
      <c r="H214" s="12"/>
      <c r="I214" s="12"/>
      <c r="J214" s="12"/>
      <c r="K214" s="47">
        <v>21239.42</v>
      </c>
      <c r="L214" s="47">
        <v>21876.6</v>
      </c>
      <c r="M214" s="47">
        <v>134803.62</v>
      </c>
      <c r="N214" s="47">
        <v>277425.84999999998</v>
      </c>
      <c r="O214" s="12"/>
      <c r="P214" s="2">
        <v>210</v>
      </c>
      <c r="Q214" s="2" t="b">
        <f t="shared" si="4"/>
        <v>1</v>
      </c>
    </row>
    <row r="215" spans="1:17" ht="55.7" customHeight="1" x14ac:dyDescent="0.25">
      <c r="A215" s="16">
        <v>211</v>
      </c>
      <c r="B215" s="4" t="s">
        <v>214</v>
      </c>
      <c r="C215" s="17">
        <v>4761266.2300000004</v>
      </c>
      <c r="D215" s="4"/>
      <c r="E215" s="4"/>
      <c r="F215" s="4"/>
      <c r="G215" s="4"/>
      <c r="H215" s="4"/>
      <c r="I215" s="4"/>
      <c r="J215" s="4"/>
      <c r="K215" s="17">
        <v>222087.47</v>
      </c>
      <c r="L215" s="17">
        <v>228750.1</v>
      </c>
      <c r="M215" s="11" t="s">
        <v>215</v>
      </c>
      <c r="N215" s="11" t="s">
        <v>216</v>
      </c>
      <c r="O215" s="4"/>
      <c r="P215" s="2">
        <v>211</v>
      </c>
      <c r="Q215" s="2" t="b">
        <f t="shared" si="4"/>
        <v>1</v>
      </c>
    </row>
    <row r="216" spans="1:17" ht="37.35" customHeight="1" x14ac:dyDescent="0.25">
      <c r="A216" s="16">
        <v>212</v>
      </c>
      <c r="B216" s="4" t="s">
        <v>217</v>
      </c>
      <c r="C216" s="17">
        <v>1214282.6599999999</v>
      </c>
      <c r="D216" s="4"/>
      <c r="E216" s="4"/>
      <c r="F216" s="4"/>
      <c r="G216" s="4"/>
      <c r="H216" s="4"/>
      <c r="I216" s="4"/>
      <c r="J216" s="4"/>
      <c r="K216" s="17">
        <v>56639.76</v>
      </c>
      <c r="L216" s="17">
        <v>58338.95</v>
      </c>
      <c r="M216" s="17">
        <v>359484.62</v>
      </c>
      <c r="N216" s="17">
        <v>739819.34</v>
      </c>
      <c r="O216" s="4"/>
      <c r="P216" s="2">
        <v>212</v>
      </c>
      <c r="Q216" s="2" t="b">
        <f t="shared" si="4"/>
        <v>1</v>
      </c>
    </row>
    <row r="217" spans="1:17" ht="37.35" customHeight="1" x14ac:dyDescent="0.25">
      <c r="A217" s="16">
        <v>213</v>
      </c>
      <c r="B217" s="4" t="s">
        <v>218</v>
      </c>
      <c r="C217" s="17">
        <v>359980.68</v>
      </c>
      <c r="D217" s="4"/>
      <c r="E217" s="4"/>
      <c r="F217" s="4"/>
      <c r="G217" s="4"/>
      <c r="H217" s="4"/>
      <c r="I217" s="4"/>
      <c r="J217" s="4"/>
      <c r="K217" s="17">
        <v>16791.16</v>
      </c>
      <c r="L217" s="17">
        <v>17294.900000000001</v>
      </c>
      <c r="M217" s="17">
        <v>106571.16</v>
      </c>
      <c r="N217" s="17">
        <v>219323.46</v>
      </c>
      <c r="O217" s="4"/>
      <c r="P217" s="2">
        <v>213</v>
      </c>
      <c r="Q217" s="2" t="b">
        <f t="shared" si="4"/>
        <v>1</v>
      </c>
    </row>
    <row r="218" spans="1:17" ht="46.5" customHeight="1" x14ac:dyDescent="0.25">
      <c r="A218" s="15">
        <v>214</v>
      </c>
      <c r="B218" s="4" t="s">
        <v>219</v>
      </c>
      <c r="C218" s="47">
        <v>1649911.46</v>
      </c>
      <c r="D218" s="4"/>
      <c r="E218" s="4"/>
      <c r="F218" s="4"/>
      <c r="G218" s="4"/>
      <c r="H218" s="4"/>
      <c r="I218" s="4"/>
      <c r="J218" s="4"/>
      <c r="K218" s="47">
        <v>76959.5</v>
      </c>
      <c r="L218" s="47">
        <v>79268.28</v>
      </c>
      <c r="M218" s="47">
        <v>488451.17</v>
      </c>
      <c r="N218" s="10" t="s">
        <v>220</v>
      </c>
      <c r="O218" s="4"/>
      <c r="P218" s="2">
        <v>214</v>
      </c>
      <c r="Q218" s="2" t="b">
        <f t="shared" si="4"/>
        <v>1</v>
      </c>
    </row>
    <row r="219" spans="1:17" ht="37.35" customHeight="1" x14ac:dyDescent="0.25">
      <c r="A219" s="16">
        <v>215</v>
      </c>
      <c r="B219" s="4" t="s">
        <v>221</v>
      </c>
      <c r="C219" s="17">
        <v>325417.32</v>
      </c>
      <c r="D219" s="4"/>
      <c r="E219" s="4"/>
      <c r="F219" s="4"/>
      <c r="G219" s="4"/>
      <c r="H219" s="4"/>
      <c r="I219" s="4"/>
      <c r="J219" s="4"/>
      <c r="K219" s="17">
        <v>15178.97</v>
      </c>
      <c r="L219" s="17">
        <v>15634.34</v>
      </c>
      <c r="M219" s="17">
        <v>96338.79</v>
      </c>
      <c r="N219" s="17">
        <v>198265.23</v>
      </c>
      <c r="O219" s="4"/>
      <c r="P219" s="2">
        <v>215</v>
      </c>
      <c r="Q219" s="2" t="b">
        <f t="shared" si="4"/>
        <v>1</v>
      </c>
    </row>
    <row r="220" spans="1:17" ht="28.35" customHeight="1" x14ac:dyDescent="0.25">
      <c r="A220" s="20">
        <v>216</v>
      </c>
      <c r="B220" s="71" t="s">
        <v>1126</v>
      </c>
      <c r="C220" s="21">
        <v>4108475.17</v>
      </c>
      <c r="D220" s="5"/>
      <c r="E220" s="5"/>
      <c r="F220" s="5"/>
      <c r="G220" s="5"/>
      <c r="H220" s="5"/>
      <c r="I220" s="5"/>
      <c r="J220" s="5"/>
      <c r="K220" s="21">
        <v>191638.28</v>
      </c>
      <c r="L220" s="21">
        <v>197387.43</v>
      </c>
      <c r="M220" s="6" t="s">
        <v>222</v>
      </c>
      <c r="N220" s="6" t="s">
        <v>223</v>
      </c>
      <c r="O220" s="5"/>
      <c r="P220" s="2">
        <v>216</v>
      </c>
      <c r="Q220" s="2" t="b">
        <f t="shared" si="4"/>
        <v>1</v>
      </c>
    </row>
    <row r="221" spans="1:17" ht="55.7" customHeight="1" x14ac:dyDescent="0.25">
      <c r="A221" s="16">
        <v>217</v>
      </c>
      <c r="B221" s="4" t="s">
        <v>224</v>
      </c>
      <c r="C221" s="17">
        <v>1849841.05</v>
      </c>
      <c r="D221" s="4"/>
      <c r="E221" s="4"/>
      <c r="F221" s="4"/>
      <c r="G221" s="4"/>
      <c r="H221" s="4"/>
      <c r="I221" s="4"/>
      <c r="J221" s="4"/>
      <c r="K221" s="17">
        <v>86285.14</v>
      </c>
      <c r="L221" s="17">
        <v>88873.69</v>
      </c>
      <c r="M221" s="17">
        <v>547639.69999999995</v>
      </c>
      <c r="N221" s="17">
        <v>1127042.51</v>
      </c>
      <c r="O221" s="4"/>
      <c r="P221" s="2">
        <v>217</v>
      </c>
      <c r="Q221" s="2" t="b">
        <f t="shared" si="4"/>
        <v>1</v>
      </c>
    </row>
    <row r="222" spans="1:17" ht="22.5" customHeight="1" x14ac:dyDescent="0.25">
      <c r="A222" s="15">
        <v>218</v>
      </c>
      <c r="B222" s="4" t="s">
        <v>225</v>
      </c>
      <c r="C222" s="47">
        <v>983546.26</v>
      </c>
      <c r="D222" s="9"/>
      <c r="E222" s="9"/>
      <c r="F222" s="9"/>
      <c r="G222" s="9"/>
      <c r="H222" s="9"/>
      <c r="I222" s="9"/>
      <c r="J222" s="9"/>
      <c r="K222" s="47">
        <v>45877.15</v>
      </c>
      <c r="L222" s="47">
        <v>47253.46</v>
      </c>
      <c r="M222" s="47">
        <v>291175.82</v>
      </c>
      <c r="N222" s="47">
        <v>599239.82999999996</v>
      </c>
      <c r="O222" s="9"/>
      <c r="P222" s="2">
        <v>218</v>
      </c>
      <c r="Q222" s="2" t="b">
        <f t="shared" si="4"/>
        <v>1</v>
      </c>
    </row>
    <row r="223" spans="1:17" ht="55.7" customHeight="1" x14ac:dyDescent="0.25">
      <c r="A223" s="16">
        <v>219</v>
      </c>
      <c r="B223" s="4" t="s">
        <v>226</v>
      </c>
      <c r="C223" s="17">
        <v>173031.29</v>
      </c>
      <c r="D223" s="4"/>
      <c r="E223" s="4"/>
      <c r="F223" s="4"/>
      <c r="G223" s="4"/>
      <c r="H223" s="4"/>
      <c r="I223" s="4"/>
      <c r="J223" s="4"/>
      <c r="K223" s="17">
        <v>8070.98</v>
      </c>
      <c r="L223" s="17">
        <v>8313.11</v>
      </c>
      <c r="M223" s="17">
        <v>51225.38</v>
      </c>
      <c r="N223" s="17">
        <v>105421.82</v>
      </c>
      <c r="O223" s="4"/>
      <c r="P223" s="2">
        <v>219</v>
      </c>
      <c r="Q223" s="2" t="b">
        <f t="shared" si="4"/>
        <v>1</v>
      </c>
    </row>
    <row r="224" spans="1:17" ht="11.25" customHeight="1" x14ac:dyDescent="0.25">
      <c r="A224" s="15">
        <v>220</v>
      </c>
      <c r="B224" s="51" t="s">
        <v>227</v>
      </c>
      <c r="C224" s="47">
        <v>650834.64</v>
      </c>
      <c r="D224" s="12"/>
      <c r="E224" s="12"/>
      <c r="F224" s="12"/>
      <c r="G224" s="12"/>
      <c r="H224" s="12"/>
      <c r="I224" s="12"/>
      <c r="J224" s="12"/>
      <c r="K224" s="47">
        <v>30357.94</v>
      </c>
      <c r="L224" s="47">
        <v>31268.68</v>
      </c>
      <c r="M224" s="47">
        <v>192677.58</v>
      </c>
      <c r="N224" s="47">
        <v>396530.45</v>
      </c>
      <c r="O224" s="12"/>
      <c r="P224" s="2">
        <v>220</v>
      </c>
      <c r="Q224" s="2" t="b">
        <f t="shared" si="4"/>
        <v>1</v>
      </c>
    </row>
    <row r="225" spans="1:17" ht="27.95" customHeight="1" x14ac:dyDescent="0.25">
      <c r="A225" s="16">
        <v>221</v>
      </c>
      <c r="B225" s="4" t="s">
        <v>228</v>
      </c>
      <c r="C225" s="17">
        <v>112128.83</v>
      </c>
      <c r="D225" s="9"/>
      <c r="E225" s="9"/>
      <c r="F225" s="9"/>
      <c r="G225" s="9"/>
      <c r="H225" s="9"/>
      <c r="I225" s="9"/>
      <c r="J225" s="9"/>
      <c r="K225" s="17">
        <v>5230.21</v>
      </c>
      <c r="L225" s="17">
        <v>5387.11</v>
      </c>
      <c r="M225" s="17">
        <v>33195.39</v>
      </c>
      <c r="N225" s="17">
        <v>68316.12</v>
      </c>
      <c r="O225" s="9"/>
      <c r="P225" s="2">
        <v>221</v>
      </c>
      <c r="Q225" s="2" t="b">
        <f t="shared" si="4"/>
        <v>1</v>
      </c>
    </row>
    <row r="226" spans="1:17" ht="18.95" customHeight="1" x14ac:dyDescent="0.25">
      <c r="A226" s="15">
        <v>222</v>
      </c>
      <c r="B226" s="51" t="s">
        <v>229</v>
      </c>
      <c r="C226" s="47">
        <v>416064.63</v>
      </c>
      <c r="D226" s="9"/>
      <c r="E226" s="9"/>
      <c r="F226" s="9"/>
      <c r="G226" s="9"/>
      <c r="H226" s="9"/>
      <c r="I226" s="9"/>
      <c r="J226" s="9"/>
      <c r="K226" s="47">
        <v>19407.18</v>
      </c>
      <c r="L226" s="47">
        <v>19989.39</v>
      </c>
      <c r="M226" s="47">
        <v>123174.64</v>
      </c>
      <c r="N226" s="47">
        <v>253493.41</v>
      </c>
      <c r="O226" s="9"/>
      <c r="P226" s="2">
        <v>222</v>
      </c>
      <c r="Q226" s="2" t="b">
        <f t="shared" si="4"/>
        <v>1</v>
      </c>
    </row>
    <row r="227" spans="1:17" ht="37.35" customHeight="1" x14ac:dyDescent="0.25">
      <c r="A227" s="16">
        <v>223</v>
      </c>
      <c r="B227" s="4" t="s">
        <v>230</v>
      </c>
      <c r="C227" s="17">
        <v>8095000.3700000001</v>
      </c>
      <c r="D227" s="4"/>
      <c r="E227" s="4"/>
      <c r="F227" s="4"/>
      <c r="G227" s="4"/>
      <c r="H227" s="4"/>
      <c r="I227" s="4"/>
      <c r="J227" s="4"/>
      <c r="K227" s="17">
        <v>377588.25</v>
      </c>
      <c r="L227" s="17">
        <v>388915.9</v>
      </c>
      <c r="M227" s="11" t="s">
        <v>231</v>
      </c>
      <c r="N227" s="11" t="s">
        <v>232</v>
      </c>
      <c r="O227" s="4"/>
      <c r="P227" s="2">
        <v>223</v>
      </c>
      <c r="Q227" s="2" t="b">
        <f t="shared" si="4"/>
        <v>1</v>
      </c>
    </row>
    <row r="228" spans="1:17" ht="22.5" customHeight="1" x14ac:dyDescent="0.25">
      <c r="A228" s="15">
        <v>224</v>
      </c>
      <c r="B228" s="4" t="s">
        <v>233</v>
      </c>
      <c r="C228" s="47">
        <v>7863491.0499999998</v>
      </c>
      <c r="D228" s="9"/>
      <c r="E228" s="9"/>
      <c r="F228" s="9"/>
      <c r="G228" s="9"/>
      <c r="H228" s="9"/>
      <c r="I228" s="9"/>
      <c r="J228" s="9"/>
      <c r="K228" s="47">
        <v>366789.58</v>
      </c>
      <c r="L228" s="47">
        <v>377793.27</v>
      </c>
      <c r="M228" s="11" t="s">
        <v>234</v>
      </c>
      <c r="N228" s="11" t="s">
        <v>235</v>
      </c>
      <c r="O228" s="9"/>
      <c r="P228" s="2">
        <v>224</v>
      </c>
      <c r="Q228" s="2" t="b">
        <f t="shared" si="4"/>
        <v>1</v>
      </c>
    </row>
    <row r="229" spans="1:17" ht="11.25" customHeight="1" x14ac:dyDescent="0.25">
      <c r="A229" s="15">
        <v>225</v>
      </c>
      <c r="B229" s="51" t="s">
        <v>236</v>
      </c>
      <c r="C229" s="47">
        <v>638444</v>
      </c>
      <c r="D229" s="12"/>
      <c r="E229" s="12"/>
      <c r="F229" s="12"/>
      <c r="G229" s="12"/>
      <c r="H229" s="12"/>
      <c r="I229" s="12"/>
      <c r="J229" s="12"/>
      <c r="K229" s="47">
        <v>29779.98</v>
      </c>
      <c r="L229" s="47">
        <v>30673.38</v>
      </c>
      <c r="M229" s="47">
        <v>189009.37</v>
      </c>
      <c r="N229" s="47">
        <v>388981.27</v>
      </c>
      <c r="O229" s="12"/>
      <c r="P229" s="2">
        <v>225</v>
      </c>
      <c r="Q229" s="2" t="b">
        <f t="shared" si="4"/>
        <v>1</v>
      </c>
    </row>
    <row r="230" spans="1:17" ht="22.5" customHeight="1" x14ac:dyDescent="0.25">
      <c r="A230" s="15">
        <v>226</v>
      </c>
      <c r="B230" s="4" t="s">
        <v>237</v>
      </c>
      <c r="C230" s="47">
        <v>4632794.8600000003</v>
      </c>
      <c r="D230" s="9"/>
      <c r="E230" s="9"/>
      <c r="F230" s="9"/>
      <c r="G230" s="9"/>
      <c r="H230" s="9"/>
      <c r="I230" s="9"/>
      <c r="J230" s="9"/>
      <c r="K230" s="47">
        <v>216094.97</v>
      </c>
      <c r="L230" s="47">
        <v>222577.82</v>
      </c>
      <c r="M230" s="47">
        <v>1371524.55</v>
      </c>
      <c r="N230" s="47">
        <v>2822597.52</v>
      </c>
      <c r="O230" s="9"/>
      <c r="P230" s="2">
        <v>226</v>
      </c>
      <c r="Q230" s="2" t="b">
        <f t="shared" si="4"/>
        <v>1</v>
      </c>
    </row>
    <row r="231" spans="1:17" ht="11.25" customHeight="1" x14ac:dyDescent="0.25">
      <c r="A231" s="15">
        <v>227</v>
      </c>
      <c r="B231" s="51" t="s">
        <v>238</v>
      </c>
      <c r="C231" s="47">
        <v>4949082.24</v>
      </c>
      <c r="D231" s="12"/>
      <c r="E231" s="12"/>
      <c r="F231" s="12"/>
      <c r="G231" s="12"/>
      <c r="H231" s="12"/>
      <c r="I231" s="12"/>
      <c r="J231" s="12"/>
      <c r="K231" s="47">
        <v>230848.08</v>
      </c>
      <c r="L231" s="47">
        <v>237773.52</v>
      </c>
      <c r="M231" s="47">
        <v>1465160.44</v>
      </c>
      <c r="N231" s="47">
        <v>3015300.19</v>
      </c>
      <c r="O231" s="12"/>
      <c r="P231" s="2">
        <v>227</v>
      </c>
      <c r="Q231" s="2" t="b">
        <f t="shared" si="4"/>
        <v>1</v>
      </c>
    </row>
    <row r="232" spans="1:17" ht="22.5" customHeight="1" x14ac:dyDescent="0.25">
      <c r="A232" s="15">
        <v>228</v>
      </c>
      <c r="B232" s="4" t="s">
        <v>239</v>
      </c>
      <c r="C232" s="47">
        <v>259546.93</v>
      </c>
      <c r="D232" s="9"/>
      <c r="E232" s="9"/>
      <c r="F232" s="9"/>
      <c r="G232" s="9"/>
      <c r="H232" s="9"/>
      <c r="I232" s="9"/>
      <c r="J232" s="9"/>
      <c r="K232" s="47">
        <v>12106.47</v>
      </c>
      <c r="L232" s="47">
        <v>12469.66</v>
      </c>
      <c r="M232" s="47">
        <v>76838.06</v>
      </c>
      <c r="N232" s="47">
        <v>158132.73000000001</v>
      </c>
      <c r="O232" s="9"/>
      <c r="P232" s="2">
        <v>228</v>
      </c>
      <c r="Q232" s="2" t="b">
        <f t="shared" si="4"/>
        <v>1</v>
      </c>
    </row>
    <row r="233" spans="1:17" ht="22.5" customHeight="1" x14ac:dyDescent="0.25">
      <c r="A233" s="63">
        <v>229</v>
      </c>
      <c r="B233" s="71" t="s">
        <v>1127</v>
      </c>
      <c r="C233" s="36">
        <v>1353229.88</v>
      </c>
      <c r="D233" s="5"/>
      <c r="E233" s="5"/>
      <c r="F233" s="5"/>
      <c r="G233" s="5"/>
      <c r="H233" s="5"/>
      <c r="I233" s="5"/>
      <c r="J233" s="5"/>
      <c r="K233" s="36">
        <v>63120.9</v>
      </c>
      <c r="L233" s="36">
        <v>65014.53</v>
      </c>
      <c r="M233" s="36">
        <v>400619.51</v>
      </c>
      <c r="N233" s="36">
        <v>824474.94</v>
      </c>
      <c r="O233" s="5"/>
      <c r="P233" s="2">
        <v>229</v>
      </c>
      <c r="Q233" s="2" t="b">
        <f t="shared" si="4"/>
        <v>1</v>
      </c>
    </row>
    <row r="234" spans="1:17" ht="22.5" customHeight="1" x14ac:dyDescent="0.25">
      <c r="A234" s="15">
        <v>230</v>
      </c>
      <c r="B234" s="4" t="s">
        <v>240</v>
      </c>
      <c r="C234" s="47">
        <v>1081445.54</v>
      </c>
      <c r="D234" s="9"/>
      <c r="E234" s="9"/>
      <c r="F234" s="9"/>
      <c r="G234" s="9"/>
      <c r="H234" s="9"/>
      <c r="I234" s="9"/>
      <c r="J234" s="9"/>
      <c r="K234" s="47">
        <v>50443.62</v>
      </c>
      <c r="L234" s="47">
        <v>51956.93</v>
      </c>
      <c r="M234" s="47">
        <v>320158.59999999998</v>
      </c>
      <c r="N234" s="47">
        <v>658886.39</v>
      </c>
      <c r="O234" s="9"/>
      <c r="P234" s="2">
        <v>230</v>
      </c>
      <c r="Q234" s="2" t="b">
        <f t="shared" si="4"/>
        <v>1</v>
      </c>
    </row>
    <row r="235" spans="1:17" ht="22.5" customHeight="1" x14ac:dyDescent="0.25">
      <c r="A235" s="15">
        <v>231</v>
      </c>
      <c r="B235" s="4" t="s">
        <v>241</v>
      </c>
      <c r="C235" s="47">
        <v>113836.37</v>
      </c>
      <c r="D235" s="9"/>
      <c r="E235" s="9"/>
      <c r="F235" s="9"/>
      <c r="G235" s="9"/>
      <c r="H235" s="9"/>
      <c r="I235" s="9"/>
      <c r="J235" s="9"/>
      <c r="K235" s="47">
        <v>5309.85</v>
      </c>
      <c r="L235" s="47">
        <v>5469.15</v>
      </c>
      <c r="M235" s="47">
        <v>33700.9</v>
      </c>
      <c r="N235" s="47">
        <v>69356.460000000006</v>
      </c>
      <c r="O235" s="9"/>
      <c r="P235" s="2">
        <v>231</v>
      </c>
      <c r="Q235" s="2" t="b">
        <f t="shared" si="4"/>
        <v>1</v>
      </c>
    </row>
    <row r="236" spans="1:17" ht="37.35" customHeight="1" x14ac:dyDescent="0.25">
      <c r="A236" s="16">
        <v>232</v>
      </c>
      <c r="B236" s="4" t="s">
        <v>242</v>
      </c>
      <c r="C236" s="17">
        <v>2372663.0499999998</v>
      </c>
      <c r="D236" s="4"/>
      <c r="E236" s="4"/>
      <c r="F236" s="4"/>
      <c r="G236" s="4"/>
      <c r="H236" s="4"/>
      <c r="I236" s="4"/>
      <c r="J236" s="4"/>
      <c r="K236" s="17">
        <v>110671.98</v>
      </c>
      <c r="L236" s="17">
        <v>113992.13</v>
      </c>
      <c r="M236" s="17">
        <v>702419.53</v>
      </c>
      <c r="N236" s="17">
        <v>1445579.4</v>
      </c>
      <c r="O236" s="4"/>
      <c r="P236" s="2">
        <v>232</v>
      </c>
      <c r="Q236" s="2" t="b">
        <f t="shared" si="4"/>
        <v>1</v>
      </c>
    </row>
    <row r="237" spans="1:17" ht="11.25" customHeight="1" x14ac:dyDescent="0.25">
      <c r="A237" s="15">
        <v>233</v>
      </c>
      <c r="B237" s="51" t="s">
        <v>243</v>
      </c>
      <c r="C237" s="18">
        <v>0</v>
      </c>
      <c r="D237" s="12"/>
      <c r="E237" s="12"/>
      <c r="F237" s="12"/>
      <c r="G237" s="12"/>
      <c r="H237" s="12"/>
      <c r="I237" s="12"/>
      <c r="J237" s="12"/>
      <c r="K237" s="18">
        <v>0</v>
      </c>
      <c r="L237" s="18">
        <v>0</v>
      </c>
      <c r="M237" s="18">
        <v>0</v>
      </c>
      <c r="N237" s="18">
        <v>0</v>
      </c>
      <c r="O237" s="12"/>
      <c r="P237" s="2">
        <v>233</v>
      </c>
      <c r="Q237" s="2" t="b">
        <f t="shared" si="4"/>
        <v>1</v>
      </c>
    </row>
    <row r="238" spans="1:17" ht="46.5" customHeight="1" x14ac:dyDescent="0.25">
      <c r="A238" s="15">
        <v>234</v>
      </c>
      <c r="B238" s="4" t="s">
        <v>244</v>
      </c>
      <c r="C238" s="18">
        <v>0</v>
      </c>
      <c r="D238" s="4"/>
      <c r="E238" s="4"/>
      <c r="F238" s="4"/>
      <c r="G238" s="4"/>
      <c r="H238" s="4"/>
      <c r="I238" s="4"/>
      <c r="J238" s="4"/>
      <c r="K238" s="18">
        <v>0</v>
      </c>
      <c r="L238" s="18">
        <v>0</v>
      </c>
      <c r="M238" s="18">
        <v>0</v>
      </c>
      <c r="N238" s="18">
        <v>0</v>
      </c>
      <c r="O238" s="4"/>
      <c r="P238" s="2">
        <v>234</v>
      </c>
      <c r="Q238" s="2" t="b">
        <f t="shared" si="4"/>
        <v>1</v>
      </c>
    </row>
    <row r="239" spans="1:17" ht="11.25" customHeight="1" x14ac:dyDescent="0.25">
      <c r="A239" s="15">
        <v>235</v>
      </c>
      <c r="B239" s="51" t="s">
        <v>245</v>
      </c>
      <c r="C239" s="47">
        <v>100915.94</v>
      </c>
      <c r="D239" s="12"/>
      <c r="E239" s="12"/>
      <c r="F239" s="12"/>
      <c r="G239" s="12"/>
      <c r="H239" s="12"/>
      <c r="I239" s="12"/>
      <c r="J239" s="12"/>
      <c r="K239" s="47">
        <v>4707.1899999999996</v>
      </c>
      <c r="L239" s="47">
        <v>4848.3999999999996</v>
      </c>
      <c r="M239" s="47">
        <v>29875.85</v>
      </c>
      <c r="N239" s="47">
        <v>61484.5</v>
      </c>
      <c r="O239" s="12"/>
      <c r="P239" s="2">
        <v>235</v>
      </c>
      <c r="Q239" s="2" t="b">
        <f t="shared" si="4"/>
        <v>1</v>
      </c>
    </row>
    <row r="240" spans="1:17" ht="27.95" customHeight="1" x14ac:dyDescent="0.25">
      <c r="A240" s="16">
        <v>236</v>
      </c>
      <c r="B240" s="4" t="s">
        <v>246</v>
      </c>
      <c r="C240" s="17">
        <v>551338.01</v>
      </c>
      <c r="D240" s="9"/>
      <c r="E240" s="9"/>
      <c r="F240" s="9"/>
      <c r="G240" s="9"/>
      <c r="H240" s="9"/>
      <c r="I240" s="9"/>
      <c r="J240" s="9"/>
      <c r="K240" s="17">
        <v>25716.95</v>
      </c>
      <c r="L240" s="17">
        <v>26488.46</v>
      </c>
      <c r="M240" s="17">
        <v>163221.91</v>
      </c>
      <c r="N240" s="17">
        <v>335910.69</v>
      </c>
      <c r="O240" s="9"/>
      <c r="P240" s="2">
        <v>236</v>
      </c>
      <c r="Q240" s="2" t="b">
        <f t="shared" si="4"/>
        <v>1</v>
      </c>
    </row>
    <row r="241" spans="1:17" ht="37.35" customHeight="1" x14ac:dyDescent="0.25">
      <c r="A241" s="16">
        <v>237</v>
      </c>
      <c r="B241" s="4" t="s">
        <v>247</v>
      </c>
      <c r="C241" s="19">
        <v>0</v>
      </c>
      <c r="D241" s="4"/>
      <c r="E241" s="4"/>
      <c r="F241" s="4"/>
      <c r="G241" s="4"/>
      <c r="H241" s="4"/>
      <c r="I241" s="4"/>
      <c r="J241" s="4"/>
      <c r="K241" s="19">
        <v>0</v>
      </c>
      <c r="L241" s="19">
        <v>0</v>
      </c>
      <c r="M241" s="19">
        <v>0</v>
      </c>
      <c r="N241" s="19">
        <v>0</v>
      </c>
      <c r="O241" s="4"/>
      <c r="P241" s="2">
        <v>237</v>
      </c>
      <c r="Q241" s="2" t="b">
        <f t="shared" si="4"/>
        <v>1</v>
      </c>
    </row>
    <row r="242" spans="1:17" ht="27.95" customHeight="1" x14ac:dyDescent="0.25">
      <c r="A242" s="16">
        <v>238</v>
      </c>
      <c r="B242" s="4" t="s">
        <v>248</v>
      </c>
      <c r="C242" s="19">
        <v>0</v>
      </c>
      <c r="D242" s="9"/>
      <c r="E242" s="9"/>
      <c r="F242" s="9"/>
      <c r="G242" s="9"/>
      <c r="H242" s="9"/>
      <c r="I242" s="9"/>
      <c r="J242" s="9"/>
      <c r="K242" s="19">
        <v>0</v>
      </c>
      <c r="L242" s="19">
        <v>0</v>
      </c>
      <c r="M242" s="19">
        <v>0</v>
      </c>
      <c r="N242" s="19">
        <v>0</v>
      </c>
      <c r="O242" s="9"/>
      <c r="P242" s="2">
        <v>238</v>
      </c>
      <c r="Q242" s="2" t="b">
        <f t="shared" ref="Q242:Q305" si="5">P242=A242</f>
        <v>1</v>
      </c>
    </row>
    <row r="243" spans="1:17" ht="22.5" customHeight="1" x14ac:dyDescent="0.25">
      <c r="A243" s="15">
        <v>239</v>
      </c>
      <c r="B243" s="4" t="s">
        <v>249</v>
      </c>
      <c r="C243" s="47">
        <v>198380.66</v>
      </c>
      <c r="D243" s="9"/>
      <c r="E243" s="9"/>
      <c r="F243" s="9"/>
      <c r="G243" s="9"/>
      <c r="H243" s="9"/>
      <c r="I243" s="9"/>
      <c r="J243" s="9"/>
      <c r="K243" s="47">
        <v>9253.39</v>
      </c>
      <c r="L243" s="47">
        <v>9530.99</v>
      </c>
      <c r="M243" s="47">
        <v>58729.98</v>
      </c>
      <c r="N243" s="47">
        <v>120866.3</v>
      </c>
      <c r="O243" s="9"/>
      <c r="P243" s="2">
        <v>239</v>
      </c>
      <c r="Q243" s="2" t="b">
        <f t="shared" si="5"/>
        <v>1</v>
      </c>
    </row>
    <row r="244" spans="1:17" ht="22.5" customHeight="1" x14ac:dyDescent="0.25">
      <c r="A244" s="15">
        <v>240</v>
      </c>
      <c r="B244" s="4" t="s">
        <v>250</v>
      </c>
      <c r="C244" s="47">
        <v>78843.600000000006</v>
      </c>
      <c r="D244" s="9"/>
      <c r="E244" s="9"/>
      <c r="F244" s="9"/>
      <c r="G244" s="9"/>
      <c r="H244" s="9"/>
      <c r="I244" s="9"/>
      <c r="J244" s="9"/>
      <c r="K244" s="47">
        <v>3677.63</v>
      </c>
      <c r="L244" s="47">
        <v>3787.96</v>
      </c>
      <c r="M244" s="47">
        <v>23341.4</v>
      </c>
      <c r="N244" s="47">
        <v>48036.6</v>
      </c>
      <c r="O244" s="9"/>
      <c r="P244" s="2">
        <v>240</v>
      </c>
      <c r="Q244" s="2" t="b">
        <f t="shared" si="5"/>
        <v>1</v>
      </c>
    </row>
    <row r="245" spans="1:17" ht="27.95" customHeight="1" x14ac:dyDescent="0.25">
      <c r="A245" s="16">
        <v>241</v>
      </c>
      <c r="B245" s="4" t="s">
        <v>251</v>
      </c>
      <c r="C245" s="17">
        <v>86473.62</v>
      </c>
      <c r="D245" s="9"/>
      <c r="E245" s="9"/>
      <c r="F245" s="9"/>
      <c r="G245" s="9"/>
      <c r="H245" s="9"/>
      <c r="I245" s="9"/>
      <c r="J245" s="9"/>
      <c r="K245" s="17">
        <v>4033.53</v>
      </c>
      <c r="L245" s="17">
        <v>4154.54</v>
      </c>
      <c r="M245" s="17">
        <v>25600.25</v>
      </c>
      <c r="N245" s="17">
        <v>52685.31</v>
      </c>
      <c r="O245" s="9"/>
      <c r="P245" s="2">
        <v>241</v>
      </c>
      <c r="Q245" s="2" t="b">
        <f t="shared" si="5"/>
        <v>1</v>
      </c>
    </row>
    <row r="246" spans="1:17" ht="27.95" customHeight="1" x14ac:dyDescent="0.25">
      <c r="A246" s="16">
        <v>242</v>
      </c>
      <c r="B246" s="4" t="s">
        <v>252</v>
      </c>
      <c r="C246" s="17">
        <v>71213.570000000007</v>
      </c>
      <c r="D246" s="9"/>
      <c r="E246" s="9"/>
      <c r="F246" s="9"/>
      <c r="G246" s="9"/>
      <c r="H246" s="9"/>
      <c r="I246" s="9"/>
      <c r="J246" s="9"/>
      <c r="K246" s="17">
        <v>3321.73</v>
      </c>
      <c r="L246" s="17">
        <v>3421.38</v>
      </c>
      <c r="M246" s="17">
        <v>21082.560000000001</v>
      </c>
      <c r="N246" s="17">
        <v>43387.9</v>
      </c>
      <c r="O246" s="9"/>
      <c r="P246" s="2">
        <v>242</v>
      </c>
      <c r="Q246" s="2" t="b">
        <f t="shared" si="5"/>
        <v>1</v>
      </c>
    </row>
    <row r="247" spans="1:17" ht="37.35" customHeight="1" x14ac:dyDescent="0.25">
      <c r="A247" s="16">
        <v>243</v>
      </c>
      <c r="B247" s="4" t="s">
        <v>253</v>
      </c>
      <c r="C247" s="17">
        <v>68670.23</v>
      </c>
      <c r="D247" s="4"/>
      <c r="E247" s="4"/>
      <c r="F247" s="4"/>
      <c r="G247" s="4"/>
      <c r="H247" s="4"/>
      <c r="I247" s="4"/>
      <c r="J247" s="4"/>
      <c r="K247" s="17">
        <v>3203.1</v>
      </c>
      <c r="L247" s="17">
        <v>3299.19</v>
      </c>
      <c r="M247" s="17">
        <v>20329.61</v>
      </c>
      <c r="N247" s="17">
        <v>41838.33</v>
      </c>
      <c r="O247" s="4"/>
      <c r="P247" s="2">
        <v>243</v>
      </c>
      <c r="Q247" s="2" t="b">
        <f t="shared" si="5"/>
        <v>1</v>
      </c>
    </row>
    <row r="248" spans="1:17" ht="11.25" customHeight="1" x14ac:dyDescent="0.25">
      <c r="A248" s="63">
        <v>244</v>
      </c>
      <c r="B248" s="71" t="s">
        <v>1128</v>
      </c>
      <c r="C248" s="36">
        <v>55953.52</v>
      </c>
      <c r="D248" s="8"/>
      <c r="E248" s="8"/>
      <c r="F248" s="8"/>
      <c r="G248" s="8"/>
      <c r="H248" s="8"/>
      <c r="I248" s="8"/>
      <c r="J248" s="8"/>
      <c r="K248" s="36">
        <v>2609.9299999999998</v>
      </c>
      <c r="L248" s="36">
        <v>2688.23</v>
      </c>
      <c r="M248" s="36">
        <v>16564.87</v>
      </c>
      <c r="N248" s="36">
        <v>34090.49</v>
      </c>
      <c r="O248" s="8"/>
      <c r="P248" s="2">
        <v>244</v>
      </c>
      <c r="Q248" s="2" t="b">
        <f t="shared" si="5"/>
        <v>1</v>
      </c>
    </row>
    <row r="249" spans="1:17" ht="46.5" customHeight="1" x14ac:dyDescent="0.25">
      <c r="A249" s="15">
        <v>245</v>
      </c>
      <c r="B249" s="4" t="s">
        <v>254</v>
      </c>
      <c r="C249" s="47">
        <v>546818.48</v>
      </c>
      <c r="D249" s="4"/>
      <c r="E249" s="4"/>
      <c r="F249" s="4"/>
      <c r="G249" s="4"/>
      <c r="H249" s="4"/>
      <c r="I249" s="4"/>
      <c r="J249" s="4"/>
      <c r="K249" s="52">
        <v>25506.14</v>
      </c>
      <c r="L249" s="52">
        <v>26271.33</v>
      </c>
      <c r="M249" s="47">
        <v>161883.92000000001</v>
      </c>
      <c r="N249" s="47">
        <v>333157.09999999998</v>
      </c>
      <c r="O249" s="4"/>
      <c r="P249" s="2">
        <v>245</v>
      </c>
      <c r="Q249" s="2" t="b">
        <f t="shared" si="5"/>
        <v>1</v>
      </c>
    </row>
    <row r="250" spans="1:17" ht="27.95" customHeight="1" x14ac:dyDescent="0.25">
      <c r="A250" s="16">
        <v>246</v>
      </c>
      <c r="B250" s="4" t="s">
        <v>255</v>
      </c>
      <c r="C250" s="17">
        <v>58496.86</v>
      </c>
      <c r="D250" s="9"/>
      <c r="E250" s="9"/>
      <c r="F250" s="9"/>
      <c r="G250" s="9"/>
      <c r="H250" s="9"/>
      <c r="I250" s="9"/>
      <c r="J250" s="9"/>
      <c r="K250" s="37">
        <v>2728.56</v>
      </c>
      <c r="L250" s="37">
        <v>2810.42</v>
      </c>
      <c r="M250" s="17">
        <v>17317.810000000001</v>
      </c>
      <c r="N250" s="17">
        <v>35640.06</v>
      </c>
      <c r="O250" s="9"/>
      <c r="P250" s="2">
        <v>246</v>
      </c>
      <c r="Q250" s="2" t="b">
        <f t="shared" si="5"/>
        <v>1</v>
      </c>
    </row>
    <row r="251" spans="1:17" ht="11.25" customHeight="1" x14ac:dyDescent="0.25">
      <c r="A251" s="15">
        <v>247</v>
      </c>
      <c r="B251" s="51" t="s">
        <v>256</v>
      </c>
      <c r="C251" s="47">
        <v>83930.28</v>
      </c>
      <c r="D251" s="12"/>
      <c r="E251" s="12"/>
      <c r="F251" s="12"/>
      <c r="G251" s="12"/>
      <c r="H251" s="12"/>
      <c r="I251" s="12"/>
      <c r="J251" s="12"/>
      <c r="K251" s="45">
        <v>3914.9</v>
      </c>
      <c r="L251" s="45">
        <v>4032.34</v>
      </c>
      <c r="M251" s="47">
        <v>24847.3</v>
      </c>
      <c r="N251" s="47">
        <v>51135.74</v>
      </c>
      <c r="O251" s="12"/>
      <c r="P251" s="2">
        <v>247</v>
      </c>
      <c r="Q251" s="2" t="b">
        <f t="shared" si="5"/>
        <v>1</v>
      </c>
    </row>
    <row r="252" spans="1:17" ht="22.5" customHeight="1" x14ac:dyDescent="0.25">
      <c r="A252" s="15">
        <v>248</v>
      </c>
      <c r="B252" s="4" t="s">
        <v>257</v>
      </c>
      <c r="C252" s="47">
        <v>43236.81</v>
      </c>
      <c r="D252" s="9"/>
      <c r="E252" s="9"/>
      <c r="F252" s="9"/>
      <c r="G252" s="9"/>
      <c r="H252" s="9"/>
      <c r="I252" s="9"/>
      <c r="J252" s="9"/>
      <c r="K252" s="45">
        <v>2016.76</v>
      </c>
      <c r="L252" s="45">
        <v>2077.27</v>
      </c>
      <c r="M252" s="47">
        <v>12800.12</v>
      </c>
      <c r="N252" s="47">
        <v>26342.65</v>
      </c>
      <c r="O252" s="9"/>
      <c r="P252" s="2">
        <v>248</v>
      </c>
      <c r="Q252" s="2" t="b">
        <f t="shared" si="5"/>
        <v>1</v>
      </c>
    </row>
    <row r="253" spans="1:17" ht="27.95" customHeight="1" x14ac:dyDescent="0.25">
      <c r="A253" s="16">
        <v>249</v>
      </c>
      <c r="B253" s="4" t="s">
        <v>258</v>
      </c>
      <c r="C253" s="17">
        <v>139883.79999999999</v>
      </c>
      <c r="D253" s="9"/>
      <c r="E253" s="9"/>
      <c r="F253" s="9"/>
      <c r="G253" s="9"/>
      <c r="H253" s="9"/>
      <c r="I253" s="9"/>
      <c r="J253" s="9"/>
      <c r="K253" s="37">
        <v>6524.83</v>
      </c>
      <c r="L253" s="37">
        <v>6720.57</v>
      </c>
      <c r="M253" s="17">
        <v>41412.160000000003</v>
      </c>
      <c r="N253" s="17">
        <v>85226.23</v>
      </c>
      <c r="O253" s="9"/>
      <c r="P253" s="2">
        <v>249</v>
      </c>
      <c r="Q253" s="2" t="b">
        <f t="shared" si="5"/>
        <v>1</v>
      </c>
    </row>
    <row r="254" spans="1:17" ht="18.95" customHeight="1" x14ac:dyDescent="0.25">
      <c r="A254" s="15">
        <v>250</v>
      </c>
      <c r="B254" s="51" t="s">
        <v>259</v>
      </c>
      <c r="C254" s="47">
        <v>129710.43</v>
      </c>
      <c r="D254" s="9"/>
      <c r="E254" s="9"/>
      <c r="F254" s="9"/>
      <c r="G254" s="9"/>
      <c r="H254" s="9"/>
      <c r="I254" s="9"/>
      <c r="J254" s="9"/>
      <c r="K254" s="45">
        <v>6050.29</v>
      </c>
      <c r="L254" s="45">
        <v>6231.8</v>
      </c>
      <c r="M254" s="47">
        <v>38400.370000000003</v>
      </c>
      <c r="N254" s="47">
        <v>79027.960000000006</v>
      </c>
      <c r="O254" s="9"/>
      <c r="P254" s="2">
        <v>250</v>
      </c>
      <c r="Q254" s="2" t="b">
        <f t="shared" si="5"/>
        <v>1</v>
      </c>
    </row>
    <row r="255" spans="1:17" ht="11.25" customHeight="1" x14ac:dyDescent="0.25">
      <c r="A255" s="15">
        <v>251</v>
      </c>
      <c r="B255" s="51" t="s">
        <v>260</v>
      </c>
      <c r="C255" s="47">
        <v>43236.81</v>
      </c>
      <c r="D255" s="12"/>
      <c r="E255" s="12"/>
      <c r="F255" s="12"/>
      <c r="G255" s="12"/>
      <c r="H255" s="12"/>
      <c r="I255" s="12"/>
      <c r="J255" s="12"/>
      <c r="K255" s="45">
        <v>2016.76</v>
      </c>
      <c r="L255" s="45">
        <v>2077.27</v>
      </c>
      <c r="M255" s="47">
        <v>12800.12</v>
      </c>
      <c r="N255" s="47">
        <v>26342.65</v>
      </c>
      <c r="O255" s="12"/>
      <c r="P255" s="2">
        <v>251</v>
      </c>
      <c r="Q255" s="2" t="b">
        <f t="shared" si="5"/>
        <v>1</v>
      </c>
    </row>
    <row r="256" spans="1:17" ht="27.95" customHeight="1" x14ac:dyDescent="0.25">
      <c r="A256" s="16">
        <v>252</v>
      </c>
      <c r="B256" s="4" t="s">
        <v>261</v>
      </c>
      <c r="C256" s="17">
        <v>15260.05</v>
      </c>
      <c r="D256" s="9"/>
      <c r="E256" s="9"/>
      <c r="F256" s="9"/>
      <c r="G256" s="9"/>
      <c r="H256" s="9"/>
      <c r="I256" s="9"/>
      <c r="J256" s="9"/>
      <c r="K256" s="23">
        <v>711.8</v>
      </c>
      <c r="L256" s="23">
        <v>733.15</v>
      </c>
      <c r="M256" s="17">
        <v>4517.6899999999996</v>
      </c>
      <c r="N256" s="17">
        <v>9297.41</v>
      </c>
      <c r="O256" s="9"/>
      <c r="P256" s="2">
        <v>252</v>
      </c>
      <c r="Q256" s="2" t="b">
        <f t="shared" si="5"/>
        <v>1</v>
      </c>
    </row>
    <row r="257" spans="1:17" ht="22.5" customHeight="1" x14ac:dyDescent="0.25">
      <c r="A257" s="15">
        <v>253</v>
      </c>
      <c r="B257" s="4" t="s">
        <v>262</v>
      </c>
      <c r="C257" s="47">
        <v>15260.05</v>
      </c>
      <c r="D257" s="9"/>
      <c r="E257" s="9"/>
      <c r="F257" s="9"/>
      <c r="G257" s="9"/>
      <c r="H257" s="9"/>
      <c r="I257" s="9"/>
      <c r="J257" s="9"/>
      <c r="K257" s="53">
        <v>711.8</v>
      </c>
      <c r="L257" s="53">
        <v>733.15</v>
      </c>
      <c r="M257" s="47">
        <v>4517.6899999999996</v>
      </c>
      <c r="N257" s="47">
        <v>9297.41</v>
      </c>
      <c r="O257" s="9"/>
      <c r="P257" s="2">
        <v>253</v>
      </c>
      <c r="Q257" s="2" t="b">
        <f t="shared" si="5"/>
        <v>1</v>
      </c>
    </row>
    <row r="258" spans="1:17" ht="37.35" customHeight="1" x14ac:dyDescent="0.25">
      <c r="A258" s="16">
        <v>254</v>
      </c>
      <c r="B258" s="4" t="s">
        <v>263</v>
      </c>
      <c r="C258" s="17">
        <v>101733.67</v>
      </c>
      <c r="D258" s="4"/>
      <c r="E258" s="4"/>
      <c r="F258" s="4"/>
      <c r="G258" s="4"/>
      <c r="H258" s="4"/>
      <c r="I258" s="4"/>
      <c r="J258" s="4"/>
      <c r="K258" s="37">
        <v>4745.33</v>
      </c>
      <c r="L258" s="37">
        <v>4887.6899999999996</v>
      </c>
      <c r="M258" s="17">
        <v>30117.94</v>
      </c>
      <c r="N258" s="17">
        <v>61982.720000000001</v>
      </c>
      <c r="O258" s="4"/>
      <c r="P258" s="2">
        <v>254</v>
      </c>
      <c r="Q258" s="2" t="b">
        <f t="shared" si="5"/>
        <v>1</v>
      </c>
    </row>
    <row r="259" spans="1:17" ht="37.35" customHeight="1" x14ac:dyDescent="0.25">
      <c r="A259" s="16">
        <v>255</v>
      </c>
      <c r="B259" s="4" t="s">
        <v>264</v>
      </c>
      <c r="C259" s="17">
        <v>43236.81</v>
      </c>
      <c r="D259" s="4"/>
      <c r="E259" s="4"/>
      <c r="F259" s="4"/>
      <c r="G259" s="4"/>
      <c r="H259" s="4"/>
      <c r="I259" s="4"/>
      <c r="J259" s="4"/>
      <c r="K259" s="37">
        <v>2016.76</v>
      </c>
      <c r="L259" s="37">
        <v>2077.27</v>
      </c>
      <c r="M259" s="17">
        <v>12800.12</v>
      </c>
      <c r="N259" s="17">
        <v>26342.65</v>
      </c>
      <c r="O259" s="4"/>
      <c r="P259" s="2">
        <v>255</v>
      </c>
      <c r="Q259" s="2" t="b">
        <f t="shared" si="5"/>
        <v>1</v>
      </c>
    </row>
    <row r="260" spans="1:17" ht="27.95" customHeight="1" x14ac:dyDescent="0.25">
      <c r="A260" s="16">
        <v>256</v>
      </c>
      <c r="B260" s="4" t="s">
        <v>265</v>
      </c>
      <c r="C260" s="17">
        <v>7825.67</v>
      </c>
      <c r="D260" s="9"/>
      <c r="E260" s="9"/>
      <c r="F260" s="9"/>
      <c r="G260" s="9"/>
      <c r="H260" s="9"/>
      <c r="I260" s="9"/>
      <c r="J260" s="9"/>
      <c r="K260" s="23">
        <v>365.03</v>
      </c>
      <c r="L260" s="23">
        <v>375.98</v>
      </c>
      <c r="M260" s="17">
        <v>2316.7600000000002</v>
      </c>
      <c r="N260" s="17">
        <v>4767.8999999999996</v>
      </c>
      <c r="O260" s="9"/>
      <c r="P260" s="2">
        <v>256</v>
      </c>
      <c r="Q260" s="2" t="b">
        <f t="shared" si="5"/>
        <v>1</v>
      </c>
    </row>
    <row r="261" spans="1:17" ht="27.95" customHeight="1" x14ac:dyDescent="0.25">
      <c r="A261" s="16">
        <v>257</v>
      </c>
      <c r="B261" s="4" t="s">
        <v>266</v>
      </c>
      <c r="C261" s="17">
        <v>50866.84</v>
      </c>
      <c r="D261" s="9"/>
      <c r="E261" s="9"/>
      <c r="F261" s="9"/>
      <c r="G261" s="9"/>
      <c r="H261" s="9"/>
      <c r="I261" s="9"/>
      <c r="J261" s="9"/>
      <c r="K261" s="37">
        <v>2372.66</v>
      </c>
      <c r="L261" s="37">
        <v>2443.84</v>
      </c>
      <c r="M261" s="17">
        <v>15058.97</v>
      </c>
      <c r="N261" s="17">
        <v>30991.360000000001</v>
      </c>
      <c r="O261" s="9"/>
      <c r="P261" s="2">
        <v>257</v>
      </c>
      <c r="Q261" s="2" t="b">
        <f t="shared" si="5"/>
        <v>1</v>
      </c>
    </row>
    <row r="262" spans="1:17" ht="28.35" customHeight="1" x14ac:dyDescent="0.25">
      <c r="A262" s="20">
        <v>258</v>
      </c>
      <c r="B262" s="210" t="s">
        <v>267</v>
      </c>
      <c r="C262" s="21">
        <v>61040.2</v>
      </c>
      <c r="D262" s="5"/>
      <c r="E262" s="5"/>
      <c r="F262" s="5"/>
      <c r="G262" s="5"/>
      <c r="H262" s="5"/>
      <c r="I262" s="5"/>
      <c r="J262" s="5"/>
      <c r="K262" s="67">
        <v>2847.2</v>
      </c>
      <c r="L262" s="67">
        <v>2932.61</v>
      </c>
      <c r="M262" s="21">
        <v>18070.759999999998</v>
      </c>
      <c r="N262" s="21">
        <v>37189.629999999997</v>
      </c>
      <c r="O262" s="5"/>
      <c r="P262" s="2">
        <v>258</v>
      </c>
      <c r="Q262" s="2" t="b">
        <f t="shared" si="5"/>
        <v>1</v>
      </c>
    </row>
    <row r="263" spans="1:17" ht="27.95" customHeight="1" x14ac:dyDescent="0.25">
      <c r="A263" s="68">
        <v>259</v>
      </c>
      <c r="B263" s="211" t="s">
        <v>268</v>
      </c>
      <c r="C263" s="43">
        <v>22890.080000000002</v>
      </c>
      <c r="D263" s="7"/>
      <c r="E263" s="7"/>
      <c r="F263" s="7"/>
      <c r="G263" s="7"/>
      <c r="H263" s="7"/>
      <c r="I263" s="7"/>
      <c r="J263" s="7"/>
      <c r="K263" s="69">
        <v>1067.7</v>
      </c>
      <c r="L263" s="42">
        <v>1099.73</v>
      </c>
      <c r="M263" s="43">
        <v>6776.54</v>
      </c>
      <c r="N263" s="43">
        <v>13946.11</v>
      </c>
      <c r="O263" s="7"/>
      <c r="P263" s="2">
        <v>259</v>
      </c>
      <c r="Q263" s="2" t="b">
        <f t="shared" si="5"/>
        <v>1</v>
      </c>
    </row>
    <row r="264" spans="1:17" ht="74.099999999999994" customHeight="1" x14ac:dyDescent="0.25">
      <c r="A264" s="68">
        <v>260</v>
      </c>
      <c r="B264" s="4" t="s">
        <v>269</v>
      </c>
      <c r="C264" s="17">
        <v>58692.5</v>
      </c>
      <c r="D264" s="4"/>
      <c r="E264" s="4"/>
      <c r="F264" s="4"/>
      <c r="G264" s="4"/>
      <c r="H264" s="4"/>
      <c r="I264" s="4"/>
      <c r="J264" s="4"/>
      <c r="K264" s="37">
        <v>2737.69</v>
      </c>
      <c r="L264" s="30">
        <v>2819.82</v>
      </c>
      <c r="M264" s="17">
        <v>17375.73</v>
      </c>
      <c r="N264" s="17">
        <v>35759.26</v>
      </c>
      <c r="O264" s="4"/>
      <c r="P264" s="2">
        <v>260</v>
      </c>
      <c r="Q264" s="2" t="b">
        <f t="shared" si="5"/>
        <v>1</v>
      </c>
    </row>
    <row r="265" spans="1:17" ht="37.35" customHeight="1" x14ac:dyDescent="0.25">
      <c r="A265" s="16">
        <v>261</v>
      </c>
      <c r="B265" s="4" t="s">
        <v>270</v>
      </c>
      <c r="C265" s="17">
        <v>35606.78</v>
      </c>
      <c r="D265" s="4"/>
      <c r="E265" s="4"/>
      <c r="F265" s="4"/>
      <c r="G265" s="4"/>
      <c r="H265" s="4"/>
      <c r="I265" s="4"/>
      <c r="J265" s="4"/>
      <c r="K265" s="37">
        <v>1660.87</v>
      </c>
      <c r="L265" s="30">
        <v>1710.69</v>
      </c>
      <c r="M265" s="17">
        <v>10541.28</v>
      </c>
      <c r="N265" s="17">
        <v>21693.95</v>
      </c>
      <c r="O265" s="4"/>
      <c r="P265" s="2">
        <v>261</v>
      </c>
      <c r="Q265" s="2" t="b">
        <f t="shared" si="5"/>
        <v>1</v>
      </c>
    </row>
    <row r="266" spans="1:17" ht="22.5" customHeight="1" x14ac:dyDescent="0.25">
      <c r="A266" s="15">
        <v>262</v>
      </c>
      <c r="B266" s="4" t="s">
        <v>271</v>
      </c>
      <c r="C266" s="47">
        <v>20346.73</v>
      </c>
      <c r="D266" s="9"/>
      <c r="E266" s="9"/>
      <c r="F266" s="9"/>
      <c r="G266" s="9"/>
      <c r="H266" s="9"/>
      <c r="I266" s="9"/>
      <c r="J266" s="9"/>
      <c r="K266" s="53">
        <v>949.07</v>
      </c>
      <c r="L266" s="33">
        <v>977.54</v>
      </c>
      <c r="M266" s="47">
        <v>6023.59</v>
      </c>
      <c r="N266" s="47">
        <v>12396.54</v>
      </c>
      <c r="O266" s="9"/>
      <c r="P266" s="2">
        <v>262</v>
      </c>
      <c r="Q266" s="2" t="b">
        <f t="shared" si="5"/>
        <v>1</v>
      </c>
    </row>
    <row r="267" spans="1:17" ht="22.5" customHeight="1" x14ac:dyDescent="0.25">
      <c r="A267" s="15">
        <v>263</v>
      </c>
      <c r="B267" s="4" t="s">
        <v>272</v>
      </c>
      <c r="C267" s="47">
        <v>30520.1</v>
      </c>
      <c r="D267" s="9"/>
      <c r="E267" s="9"/>
      <c r="F267" s="9"/>
      <c r="G267" s="9"/>
      <c r="H267" s="9"/>
      <c r="I267" s="9"/>
      <c r="J267" s="9"/>
      <c r="K267" s="45">
        <v>1423.6</v>
      </c>
      <c r="L267" s="46">
        <v>1466.31</v>
      </c>
      <c r="M267" s="47">
        <v>9035.3799999999992</v>
      </c>
      <c r="N267" s="47">
        <v>18594.810000000001</v>
      </c>
      <c r="O267" s="9"/>
      <c r="P267" s="2">
        <v>263</v>
      </c>
      <c r="Q267" s="2" t="b">
        <f t="shared" si="5"/>
        <v>1</v>
      </c>
    </row>
    <row r="268" spans="1:17" ht="27.95" customHeight="1" x14ac:dyDescent="0.25">
      <c r="A268" s="16">
        <v>264</v>
      </c>
      <c r="B268" s="4" t="s">
        <v>273</v>
      </c>
      <c r="C268" s="17">
        <v>170403.9</v>
      </c>
      <c r="D268" s="9"/>
      <c r="E268" s="9"/>
      <c r="F268" s="9"/>
      <c r="G268" s="9"/>
      <c r="H268" s="9"/>
      <c r="I268" s="9"/>
      <c r="J268" s="9"/>
      <c r="K268" s="37">
        <v>7948.43</v>
      </c>
      <c r="L268" s="30">
        <v>8186.88</v>
      </c>
      <c r="M268" s="17">
        <v>50447.55</v>
      </c>
      <c r="N268" s="17">
        <v>103821.05</v>
      </c>
      <c r="O268" s="9"/>
      <c r="P268" s="2">
        <v>264</v>
      </c>
      <c r="Q268" s="2" t="b">
        <f t="shared" si="5"/>
        <v>1</v>
      </c>
    </row>
    <row r="269" spans="1:17" ht="18.95" customHeight="1" x14ac:dyDescent="0.25">
      <c r="A269" s="15">
        <v>266</v>
      </c>
      <c r="B269" s="51" t="s">
        <v>274</v>
      </c>
      <c r="C269" s="47">
        <v>22890.080000000002</v>
      </c>
      <c r="D269" s="9"/>
      <c r="E269" s="9"/>
      <c r="F269" s="9"/>
      <c r="G269" s="9"/>
      <c r="H269" s="9"/>
      <c r="I269" s="9"/>
      <c r="J269" s="9"/>
      <c r="K269" s="45">
        <v>1067.7</v>
      </c>
      <c r="L269" s="46">
        <v>1099.73</v>
      </c>
      <c r="M269" s="47">
        <v>6776.54</v>
      </c>
      <c r="N269" s="47">
        <v>13946.11</v>
      </c>
      <c r="O269" s="9"/>
      <c r="P269" s="2">
        <v>266</v>
      </c>
      <c r="Q269" s="2" t="b">
        <f t="shared" si="5"/>
        <v>1</v>
      </c>
    </row>
    <row r="270" spans="1:17" ht="46.5" customHeight="1" x14ac:dyDescent="0.25">
      <c r="A270" s="15">
        <v>267</v>
      </c>
      <c r="B270" s="4" t="s">
        <v>275</v>
      </c>
      <c r="C270" s="47">
        <v>22890.080000000002</v>
      </c>
      <c r="D270" s="4"/>
      <c r="E270" s="4"/>
      <c r="F270" s="4"/>
      <c r="G270" s="4"/>
      <c r="H270" s="4"/>
      <c r="I270" s="4"/>
      <c r="J270" s="4"/>
      <c r="K270" s="45">
        <v>1067.7</v>
      </c>
      <c r="L270" s="46">
        <v>1099.73</v>
      </c>
      <c r="M270" s="47">
        <v>6776.54</v>
      </c>
      <c r="N270" s="47">
        <v>13946.11</v>
      </c>
      <c r="O270" s="4"/>
      <c r="P270" s="2">
        <v>267</v>
      </c>
      <c r="Q270" s="2" t="b">
        <f t="shared" si="5"/>
        <v>1</v>
      </c>
    </row>
    <row r="271" spans="1:17" ht="27.95" customHeight="1" x14ac:dyDescent="0.25">
      <c r="A271" s="16">
        <v>268</v>
      </c>
      <c r="B271" s="4" t="s">
        <v>276</v>
      </c>
      <c r="C271" s="17">
        <v>53410.18</v>
      </c>
      <c r="D271" s="9"/>
      <c r="E271" s="9"/>
      <c r="F271" s="9"/>
      <c r="G271" s="9"/>
      <c r="H271" s="9"/>
      <c r="I271" s="9"/>
      <c r="J271" s="9"/>
      <c r="K271" s="37">
        <v>2491.3000000000002</v>
      </c>
      <c r="L271" s="30">
        <v>2566.04</v>
      </c>
      <c r="M271" s="17">
        <v>15811.92</v>
      </c>
      <c r="N271" s="17">
        <v>32540.93</v>
      </c>
      <c r="O271" s="9"/>
      <c r="P271" s="2">
        <v>268</v>
      </c>
      <c r="Q271" s="2" t="b">
        <f t="shared" si="5"/>
        <v>1</v>
      </c>
    </row>
    <row r="272" spans="1:17" ht="18.95" customHeight="1" x14ac:dyDescent="0.25">
      <c r="A272" s="15">
        <v>269</v>
      </c>
      <c r="B272" s="51" t="s">
        <v>277</v>
      </c>
      <c r="C272" s="47">
        <v>106820.35</v>
      </c>
      <c r="D272" s="9"/>
      <c r="E272" s="9"/>
      <c r="F272" s="9"/>
      <c r="G272" s="9"/>
      <c r="H272" s="9"/>
      <c r="I272" s="9"/>
      <c r="J272" s="9"/>
      <c r="K272" s="45">
        <v>4982.6000000000004</v>
      </c>
      <c r="L272" s="46">
        <v>5132.07</v>
      </c>
      <c r="M272" s="47">
        <v>31623.83</v>
      </c>
      <c r="N272" s="47">
        <v>65081.85</v>
      </c>
      <c r="O272" s="9"/>
      <c r="P272" s="2">
        <v>269</v>
      </c>
      <c r="Q272" s="2" t="b">
        <f t="shared" si="5"/>
        <v>1</v>
      </c>
    </row>
    <row r="273" spans="1:17" ht="27.95" customHeight="1" x14ac:dyDescent="0.25">
      <c r="A273" s="16">
        <v>270</v>
      </c>
      <c r="B273" s="4" t="s">
        <v>278</v>
      </c>
      <c r="C273" s="17">
        <v>83930.28</v>
      </c>
      <c r="D273" s="9"/>
      <c r="E273" s="9"/>
      <c r="F273" s="9"/>
      <c r="G273" s="9"/>
      <c r="H273" s="9"/>
      <c r="I273" s="9"/>
      <c r="J273" s="9"/>
      <c r="K273" s="37">
        <v>3914.9</v>
      </c>
      <c r="L273" s="30">
        <v>4032.34</v>
      </c>
      <c r="M273" s="17">
        <v>24847.3</v>
      </c>
      <c r="N273" s="17">
        <v>51135.74</v>
      </c>
      <c r="O273" s="9"/>
      <c r="P273" s="2">
        <v>270</v>
      </c>
      <c r="Q273" s="2" t="b">
        <f t="shared" si="5"/>
        <v>1</v>
      </c>
    </row>
    <row r="274" spans="1:17" ht="22.5" customHeight="1" x14ac:dyDescent="0.25">
      <c r="A274" s="15">
        <v>271</v>
      </c>
      <c r="B274" s="4" t="s">
        <v>279</v>
      </c>
      <c r="C274" s="47">
        <v>63583.54</v>
      </c>
      <c r="D274" s="9"/>
      <c r="E274" s="9"/>
      <c r="F274" s="9"/>
      <c r="G274" s="9"/>
      <c r="H274" s="9"/>
      <c r="I274" s="9"/>
      <c r="J274" s="9"/>
      <c r="K274" s="45">
        <v>2965.83</v>
      </c>
      <c r="L274" s="46">
        <v>3054.81</v>
      </c>
      <c r="M274" s="47">
        <v>18823.71</v>
      </c>
      <c r="N274" s="47">
        <v>38739.199999999997</v>
      </c>
      <c r="O274" s="9"/>
      <c r="P274" s="2">
        <v>271</v>
      </c>
      <c r="Q274" s="2" t="b">
        <f t="shared" si="5"/>
        <v>1</v>
      </c>
    </row>
    <row r="275" spans="1:17" ht="22.5" customHeight="1" x14ac:dyDescent="0.25">
      <c r="A275" s="63">
        <v>272</v>
      </c>
      <c r="B275" s="71" t="s">
        <v>1129</v>
      </c>
      <c r="C275" s="55">
        <v>0</v>
      </c>
      <c r="D275" s="5"/>
      <c r="E275" s="5"/>
      <c r="F275" s="5"/>
      <c r="G275" s="5"/>
      <c r="H275" s="5"/>
      <c r="I275" s="5"/>
      <c r="J275" s="5"/>
      <c r="K275" s="70">
        <v>0</v>
      </c>
      <c r="L275" s="70">
        <v>0</v>
      </c>
      <c r="M275" s="55">
        <v>0</v>
      </c>
      <c r="N275" s="55">
        <v>0</v>
      </c>
      <c r="O275" s="5"/>
      <c r="P275" s="2">
        <v>272</v>
      </c>
      <c r="Q275" s="2" t="b">
        <f t="shared" si="5"/>
        <v>1</v>
      </c>
    </row>
    <row r="276" spans="1:17" ht="74.25" customHeight="1" x14ac:dyDescent="0.25">
      <c r="A276" s="16">
        <v>273</v>
      </c>
      <c r="B276" s="4" t="s">
        <v>280</v>
      </c>
      <c r="C276" s="19">
        <v>0</v>
      </c>
      <c r="D276" s="4"/>
      <c r="E276" s="4"/>
      <c r="F276" s="4"/>
      <c r="G276" s="4"/>
      <c r="H276" s="4"/>
      <c r="I276" s="19">
        <v>0</v>
      </c>
      <c r="J276" s="19">
        <v>0</v>
      </c>
      <c r="K276" s="19">
        <v>0</v>
      </c>
      <c r="L276" s="19">
        <v>0</v>
      </c>
      <c r="M276" s="4"/>
      <c r="N276" s="4"/>
      <c r="O276" s="4"/>
      <c r="P276" s="2">
        <v>273</v>
      </c>
      <c r="Q276" s="2" t="b">
        <f t="shared" si="5"/>
        <v>1</v>
      </c>
    </row>
    <row r="277" spans="1:17" ht="92.45" customHeight="1" x14ac:dyDescent="0.25">
      <c r="A277" s="16">
        <v>274</v>
      </c>
      <c r="B277" s="4" t="s">
        <v>281</v>
      </c>
      <c r="C277" s="17">
        <v>104782.19</v>
      </c>
      <c r="D277" s="4"/>
      <c r="E277" s="4"/>
      <c r="F277" s="4"/>
      <c r="G277" s="4"/>
      <c r="H277" s="4"/>
      <c r="I277" s="17">
        <v>4813.6499999999996</v>
      </c>
      <c r="J277" s="17">
        <v>5025.45</v>
      </c>
      <c r="K277" s="17">
        <v>31027.15</v>
      </c>
      <c r="L277" s="17">
        <v>63915.93</v>
      </c>
      <c r="M277" s="4"/>
      <c r="N277" s="4"/>
      <c r="O277" s="4"/>
      <c r="P277" s="2">
        <v>274</v>
      </c>
      <c r="Q277" s="2" t="b">
        <f t="shared" si="5"/>
        <v>1</v>
      </c>
    </row>
    <row r="278" spans="1:17" ht="55.7" customHeight="1" x14ac:dyDescent="0.25">
      <c r="A278" s="16">
        <v>275</v>
      </c>
      <c r="B278" s="4" t="s">
        <v>282</v>
      </c>
      <c r="C278" s="17">
        <v>154054.68</v>
      </c>
      <c r="D278" s="4"/>
      <c r="E278" s="17">
        <v>7073.48</v>
      </c>
      <c r="F278" s="17">
        <v>7420.08</v>
      </c>
      <c r="G278" s="17">
        <v>46212.29</v>
      </c>
      <c r="H278" s="17">
        <v>93348.82</v>
      </c>
      <c r="I278" s="4"/>
      <c r="J278" s="4"/>
      <c r="K278" s="4"/>
      <c r="L278" s="4"/>
      <c r="M278" s="4"/>
      <c r="N278" s="4"/>
      <c r="O278" s="4"/>
      <c r="P278" s="2">
        <v>275</v>
      </c>
      <c r="Q278" s="2" t="b">
        <f t="shared" si="5"/>
        <v>1</v>
      </c>
    </row>
    <row r="279" spans="1:17" ht="64.7" customHeight="1" x14ac:dyDescent="0.25">
      <c r="A279" s="16">
        <v>276</v>
      </c>
      <c r="B279" s="4" t="s">
        <v>283</v>
      </c>
      <c r="C279" s="17">
        <v>213979.37</v>
      </c>
      <c r="D279" s="4"/>
      <c r="E279" s="17">
        <v>9824.9500000000007</v>
      </c>
      <c r="F279" s="17">
        <v>10306.370000000001</v>
      </c>
      <c r="G279" s="17">
        <v>64188.09</v>
      </c>
      <c r="H279" s="17">
        <v>129659.95</v>
      </c>
      <c r="I279" s="4"/>
      <c r="J279" s="4"/>
      <c r="K279" s="4"/>
      <c r="L279" s="4"/>
      <c r="M279" s="4"/>
      <c r="N279" s="4"/>
      <c r="O279" s="4"/>
      <c r="P279" s="2">
        <v>276</v>
      </c>
      <c r="Q279" s="2" t="b">
        <f t="shared" si="5"/>
        <v>1</v>
      </c>
    </row>
    <row r="280" spans="1:17" ht="65.099999999999994" customHeight="1" x14ac:dyDescent="0.25">
      <c r="A280" s="16">
        <v>277</v>
      </c>
      <c r="B280" s="4" t="s">
        <v>284</v>
      </c>
      <c r="C280" s="17">
        <v>321616.07</v>
      </c>
      <c r="D280" s="4"/>
      <c r="E280" s="4"/>
      <c r="F280" s="4"/>
      <c r="G280" s="4"/>
      <c r="H280" s="4"/>
      <c r="I280" s="4"/>
      <c r="J280" s="4"/>
      <c r="K280" s="4"/>
      <c r="L280" s="17">
        <v>11592.59</v>
      </c>
      <c r="M280" s="17">
        <v>11592.59</v>
      </c>
      <c r="N280" s="17">
        <v>147010.29</v>
      </c>
      <c r="O280" s="17">
        <v>151420.6</v>
      </c>
      <c r="P280" s="2">
        <v>277</v>
      </c>
      <c r="Q280" s="2" t="b">
        <f t="shared" si="5"/>
        <v>1</v>
      </c>
    </row>
    <row r="281" spans="1:17" ht="22.5" customHeight="1" x14ac:dyDescent="0.25">
      <c r="A281" s="63">
        <v>278</v>
      </c>
      <c r="B281" s="71" t="s">
        <v>1130</v>
      </c>
      <c r="C281" s="36">
        <v>43461.63</v>
      </c>
      <c r="D281" s="5"/>
      <c r="E281" s="5"/>
      <c r="F281" s="5"/>
      <c r="G281" s="5"/>
      <c r="H281" s="5"/>
      <c r="I281" s="5"/>
      <c r="J281" s="5"/>
      <c r="K281" s="5"/>
      <c r="L281" s="36">
        <v>1566.57</v>
      </c>
      <c r="M281" s="36">
        <v>1566.57</v>
      </c>
      <c r="N281" s="36">
        <v>19866.259999999998</v>
      </c>
      <c r="O281" s="36">
        <v>20462.240000000002</v>
      </c>
      <c r="P281" s="2">
        <v>278</v>
      </c>
      <c r="Q281" s="2" t="b">
        <f t="shared" si="5"/>
        <v>1</v>
      </c>
    </row>
    <row r="282" spans="1:17" ht="55.7" customHeight="1" x14ac:dyDescent="0.25">
      <c r="A282" s="16">
        <v>279</v>
      </c>
      <c r="B282" s="4" t="s">
        <v>285</v>
      </c>
      <c r="C282" s="44">
        <v>5376.37</v>
      </c>
      <c r="D282" s="4"/>
      <c r="E282" s="23">
        <v>246.86</v>
      </c>
      <c r="F282" s="19">
        <v>258.95</v>
      </c>
      <c r="G282" s="17">
        <v>1612.77</v>
      </c>
      <c r="H282" s="17">
        <v>3257.79</v>
      </c>
      <c r="I282" s="4"/>
      <c r="J282" s="4"/>
      <c r="K282" s="4"/>
      <c r="L282" s="4"/>
      <c r="M282" s="4"/>
      <c r="N282" s="4"/>
      <c r="O282" s="4"/>
      <c r="P282" s="2">
        <v>279</v>
      </c>
      <c r="Q282" s="2" t="b">
        <f t="shared" si="5"/>
        <v>1</v>
      </c>
    </row>
    <row r="283" spans="1:17" ht="55.7" customHeight="1" x14ac:dyDescent="0.25">
      <c r="A283" s="16">
        <v>280</v>
      </c>
      <c r="B283" s="4" t="s">
        <v>286</v>
      </c>
      <c r="C283" s="30">
        <v>32138.11</v>
      </c>
      <c r="D283" s="4"/>
      <c r="E283" s="4"/>
      <c r="F283" s="4"/>
      <c r="G283" s="4"/>
      <c r="H283" s="4"/>
      <c r="I283" s="4"/>
      <c r="J283" s="4"/>
      <c r="K283" s="4"/>
      <c r="L283" s="17">
        <v>1158.4100000000001</v>
      </c>
      <c r="M283" s="17">
        <v>1158.4100000000001</v>
      </c>
      <c r="N283" s="17">
        <v>14690.29</v>
      </c>
      <c r="O283" s="17">
        <v>15131</v>
      </c>
      <c r="P283" s="2">
        <v>280</v>
      </c>
      <c r="Q283" s="2" t="b">
        <f t="shared" si="5"/>
        <v>1</v>
      </c>
    </row>
    <row r="284" spans="1:17" ht="46.5" customHeight="1" x14ac:dyDescent="0.25">
      <c r="A284" s="15">
        <v>281</v>
      </c>
      <c r="B284" s="4" t="s">
        <v>287</v>
      </c>
      <c r="C284" s="46">
        <v>16129.1</v>
      </c>
      <c r="D284" s="4"/>
      <c r="E284" s="53">
        <v>740.57</v>
      </c>
      <c r="F284" s="18">
        <v>776.86</v>
      </c>
      <c r="G284" s="47">
        <v>4838.3</v>
      </c>
      <c r="H284" s="47">
        <v>9773.36</v>
      </c>
      <c r="I284" s="4"/>
      <c r="J284" s="4"/>
      <c r="K284" s="4"/>
      <c r="L284" s="4"/>
      <c r="M284" s="4"/>
      <c r="N284" s="4"/>
      <c r="O284" s="4"/>
      <c r="P284" s="2">
        <v>281</v>
      </c>
      <c r="Q284" s="2" t="b">
        <f t="shared" si="5"/>
        <v>1</v>
      </c>
    </row>
    <row r="285" spans="1:17" ht="55.7" customHeight="1" x14ac:dyDescent="0.25">
      <c r="A285" s="16">
        <v>282</v>
      </c>
      <c r="B285" s="4" t="s">
        <v>288</v>
      </c>
      <c r="C285" s="44">
        <v>3440.87</v>
      </c>
      <c r="D285" s="4"/>
      <c r="E285" s="23">
        <v>157.99</v>
      </c>
      <c r="F285" s="19">
        <v>165.73</v>
      </c>
      <c r="G285" s="17">
        <v>1032.17</v>
      </c>
      <c r="H285" s="17">
        <v>2084.98</v>
      </c>
      <c r="I285" s="4"/>
      <c r="J285" s="4"/>
      <c r="K285" s="4"/>
      <c r="L285" s="4"/>
      <c r="M285" s="4"/>
      <c r="N285" s="4"/>
      <c r="O285" s="4"/>
      <c r="P285" s="2">
        <v>282</v>
      </c>
      <c r="Q285" s="2" t="b">
        <f t="shared" si="5"/>
        <v>1</v>
      </c>
    </row>
    <row r="286" spans="1:17" ht="27.95" customHeight="1" x14ac:dyDescent="0.25">
      <c r="A286" s="16">
        <v>283</v>
      </c>
      <c r="B286" s="4" t="s">
        <v>289</v>
      </c>
      <c r="C286" s="19">
        <v>0</v>
      </c>
      <c r="D286" s="9"/>
      <c r="E286" s="64">
        <v>0</v>
      </c>
      <c r="F286" s="19">
        <v>0</v>
      </c>
      <c r="G286" s="19">
        <v>0</v>
      </c>
      <c r="H286" s="19">
        <v>0</v>
      </c>
      <c r="I286" s="9"/>
      <c r="J286" s="9"/>
      <c r="K286" s="9"/>
      <c r="L286" s="9"/>
      <c r="M286" s="9"/>
      <c r="N286" s="9"/>
      <c r="O286" s="9"/>
      <c r="P286" s="2">
        <v>283</v>
      </c>
      <c r="Q286" s="2" t="b">
        <f t="shared" si="5"/>
        <v>1</v>
      </c>
    </row>
    <row r="287" spans="1:17" ht="37.35" customHeight="1" x14ac:dyDescent="0.25">
      <c r="A287" s="16">
        <v>284</v>
      </c>
      <c r="B287" s="4" t="s">
        <v>290</v>
      </c>
      <c r="C287" s="30">
        <v>80345.289999999994</v>
      </c>
      <c r="D287" s="4"/>
      <c r="E287" s="4"/>
      <c r="F287" s="4"/>
      <c r="G287" s="4"/>
      <c r="H287" s="4"/>
      <c r="I287" s="4"/>
      <c r="J287" s="4"/>
      <c r="K287" s="4"/>
      <c r="L287" s="17">
        <v>2896.03</v>
      </c>
      <c r="M287" s="17">
        <v>2896.03</v>
      </c>
      <c r="N287" s="17">
        <v>36725.730000000003</v>
      </c>
      <c r="O287" s="17">
        <v>37827.5</v>
      </c>
      <c r="P287" s="2">
        <v>284</v>
      </c>
      <c r="Q287" s="2" t="b">
        <f t="shared" si="5"/>
        <v>1</v>
      </c>
    </row>
    <row r="288" spans="1:17" ht="18.95" customHeight="1" x14ac:dyDescent="0.25">
      <c r="A288" s="15">
        <v>285</v>
      </c>
      <c r="B288" s="51" t="s">
        <v>291</v>
      </c>
      <c r="C288" s="46">
        <v>173846.53</v>
      </c>
      <c r="D288" s="9"/>
      <c r="E288" s="9"/>
      <c r="F288" s="9"/>
      <c r="G288" s="9"/>
      <c r="H288" s="9"/>
      <c r="I288" s="9"/>
      <c r="J288" s="9"/>
      <c r="K288" s="9"/>
      <c r="L288" s="47">
        <v>6266.27</v>
      </c>
      <c r="M288" s="47">
        <v>6266.27</v>
      </c>
      <c r="N288" s="47">
        <v>79465.02</v>
      </c>
      <c r="O288" s="47">
        <v>81848.97</v>
      </c>
      <c r="P288" s="2">
        <v>285</v>
      </c>
      <c r="Q288" s="2" t="b">
        <f t="shared" si="5"/>
        <v>1</v>
      </c>
    </row>
    <row r="289" spans="1:17" ht="55.7" customHeight="1" x14ac:dyDescent="0.25">
      <c r="A289" s="20">
        <v>286</v>
      </c>
      <c r="B289" s="210" t="s">
        <v>292</v>
      </c>
      <c r="C289" s="38">
        <v>117387.04</v>
      </c>
      <c r="D289" s="210"/>
      <c r="E289" s="210"/>
      <c r="F289" s="210"/>
      <c r="G289" s="210"/>
      <c r="H289" s="210"/>
      <c r="I289" s="21">
        <v>5392.72</v>
      </c>
      <c r="J289" s="21">
        <v>5629.99</v>
      </c>
      <c r="K289" s="21">
        <v>34759.589999999997</v>
      </c>
      <c r="L289" s="21">
        <v>71604.75</v>
      </c>
      <c r="M289" s="210"/>
      <c r="N289" s="210"/>
      <c r="O289" s="210"/>
      <c r="P289" s="2">
        <v>286</v>
      </c>
      <c r="Q289" s="2" t="b">
        <f t="shared" si="5"/>
        <v>1</v>
      </c>
    </row>
    <row r="290" spans="1:17" ht="37.35" customHeight="1" x14ac:dyDescent="0.25">
      <c r="A290" s="68">
        <v>287</v>
      </c>
      <c r="B290" s="211" t="s">
        <v>293</v>
      </c>
      <c r="C290" s="69">
        <v>939775.6</v>
      </c>
      <c r="D290" s="211"/>
      <c r="E290" s="211"/>
      <c r="F290" s="211"/>
      <c r="G290" s="211"/>
      <c r="H290" s="211"/>
      <c r="I290" s="43">
        <v>43172.93</v>
      </c>
      <c r="J290" s="43">
        <v>45072.53</v>
      </c>
      <c r="K290" s="43">
        <v>278277.83</v>
      </c>
      <c r="L290" s="43">
        <v>573252.31999999995</v>
      </c>
      <c r="M290" s="211"/>
      <c r="N290" s="211"/>
      <c r="O290" s="211"/>
      <c r="P290" s="2">
        <v>287</v>
      </c>
      <c r="Q290" s="2" t="b">
        <f t="shared" si="5"/>
        <v>1</v>
      </c>
    </row>
    <row r="291" spans="1:17" ht="55.7" customHeight="1" x14ac:dyDescent="0.25">
      <c r="A291" s="16">
        <v>288</v>
      </c>
      <c r="B291" s="4" t="s">
        <v>294</v>
      </c>
      <c r="C291" s="37">
        <v>275514.53000000003</v>
      </c>
      <c r="D291" s="4"/>
      <c r="E291" s="4"/>
      <c r="F291" s="4"/>
      <c r="G291" s="17">
        <v>12797.99</v>
      </c>
      <c r="H291" s="17">
        <v>12925.97</v>
      </c>
      <c r="I291" s="17">
        <v>80890.73</v>
      </c>
      <c r="J291" s="17">
        <v>168899.84</v>
      </c>
      <c r="K291" s="4"/>
      <c r="L291" s="4"/>
      <c r="M291" s="4"/>
      <c r="N291" s="4"/>
      <c r="O291" s="4"/>
      <c r="P291" s="2">
        <v>288</v>
      </c>
      <c r="Q291" s="2" t="b">
        <f t="shared" si="5"/>
        <v>1</v>
      </c>
    </row>
    <row r="292" spans="1:17" ht="65.099999999999994" customHeight="1" x14ac:dyDescent="0.25">
      <c r="A292" s="16">
        <v>289</v>
      </c>
      <c r="B292" s="4" t="s">
        <v>295</v>
      </c>
      <c r="C292" s="37">
        <v>47265.22</v>
      </c>
      <c r="D292" s="4"/>
      <c r="E292" s="4"/>
      <c r="F292" s="4"/>
      <c r="G292" s="17">
        <v>2195.5300000000002</v>
      </c>
      <c r="H292" s="17">
        <v>2217.48</v>
      </c>
      <c r="I292" s="17">
        <v>13877.01</v>
      </c>
      <c r="J292" s="17">
        <v>28975.200000000001</v>
      </c>
      <c r="K292" s="4"/>
      <c r="L292" s="4"/>
      <c r="M292" s="4"/>
      <c r="N292" s="4"/>
      <c r="O292" s="4"/>
      <c r="P292" s="2">
        <v>289</v>
      </c>
      <c r="Q292" s="2" t="b">
        <f t="shared" si="5"/>
        <v>1</v>
      </c>
    </row>
    <row r="293" spans="1:17" ht="37.35" customHeight="1" x14ac:dyDescent="0.25">
      <c r="A293" s="16">
        <v>290</v>
      </c>
      <c r="B293" s="4" t="s">
        <v>296</v>
      </c>
      <c r="C293" s="37">
        <v>58552.63</v>
      </c>
      <c r="D293" s="4"/>
      <c r="E293" s="17">
        <v>2688.47</v>
      </c>
      <c r="F293" s="17">
        <v>2820.2</v>
      </c>
      <c r="G293" s="17">
        <v>17564.23</v>
      </c>
      <c r="H293" s="17">
        <v>35479.74</v>
      </c>
      <c r="I293" s="4"/>
      <c r="J293" s="4"/>
      <c r="K293" s="4"/>
      <c r="L293" s="4"/>
      <c r="M293" s="4"/>
      <c r="N293" s="4"/>
      <c r="O293" s="4"/>
      <c r="P293" s="2">
        <v>290</v>
      </c>
      <c r="Q293" s="2" t="b">
        <f t="shared" si="5"/>
        <v>1</v>
      </c>
    </row>
    <row r="294" spans="1:17" ht="65.099999999999994" customHeight="1" x14ac:dyDescent="0.25">
      <c r="A294" s="16">
        <v>291</v>
      </c>
      <c r="B294" s="4" t="s">
        <v>297</v>
      </c>
      <c r="C294" s="37">
        <v>59140.03</v>
      </c>
      <c r="D294" s="4"/>
      <c r="E294" s="17">
        <v>2715.44</v>
      </c>
      <c r="F294" s="17">
        <v>2848.5</v>
      </c>
      <c r="G294" s="17">
        <v>17740.43</v>
      </c>
      <c r="H294" s="17">
        <v>35835.660000000003</v>
      </c>
      <c r="I294" s="4"/>
      <c r="J294" s="4"/>
      <c r="K294" s="4"/>
      <c r="L294" s="4"/>
      <c r="M294" s="4"/>
      <c r="N294" s="4"/>
      <c r="O294" s="4"/>
      <c r="P294" s="2">
        <v>291</v>
      </c>
      <c r="Q294" s="2" t="b">
        <f t="shared" si="5"/>
        <v>1</v>
      </c>
    </row>
    <row r="295" spans="1:17" ht="55.7" customHeight="1" x14ac:dyDescent="0.25">
      <c r="A295" s="16">
        <v>292</v>
      </c>
      <c r="B295" s="4" t="s">
        <v>298</v>
      </c>
      <c r="C295" s="37">
        <v>57865.919999999998</v>
      </c>
      <c r="D295" s="4"/>
      <c r="E295" s="4"/>
      <c r="F295" s="4"/>
      <c r="G295" s="17">
        <v>2687.94</v>
      </c>
      <c r="H295" s="17">
        <v>2714.82</v>
      </c>
      <c r="I295" s="17">
        <v>16989.36</v>
      </c>
      <c r="J295" s="17">
        <v>35473.79</v>
      </c>
      <c r="K295" s="4"/>
      <c r="L295" s="4"/>
      <c r="M295" s="4"/>
      <c r="N295" s="4"/>
      <c r="O295" s="4"/>
      <c r="P295" s="2">
        <v>292</v>
      </c>
      <c r="Q295" s="2" t="b">
        <f t="shared" si="5"/>
        <v>1</v>
      </c>
    </row>
    <row r="296" spans="1:17" ht="65.099999999999994" customHeight="1" x14ac:dyDescent="0.25">
      <c r="A296" s="16">
        <v>293</v>
      </c>
      <c r="B296" s="4" t="s">
        <v>299</v>
      </c>
      <c r="C296" s="37">
        <v>34719.550000000003</v>
      </c>
      <c r="D296" s="4"/>
      <c r="E296" s="4"/>
      <c r="F296" s="4"/>
      <c r="G296" s="17">
        <v>1612.77</v>
      </c>
      <c r="H296" s="17">
        <v>1628.89</v>
      </c>
      <c r="I296" s="17">
        <v>10193.620000000001</v>
      </c>
      <c r="J296" s="17">
        <v>21284.27</v>
      </c>
      <c r="K296" s="4"/>
      <c r="L296" s="4"/>
      <c r="M296" s="4"/>
      <c r="N296" s="4"/>
      <c r="O296" s="4"/>
      <c r="P296" s="2">
        <v>293</v>
      </c>
      <c r="Q296" s="2" t="b">
        <f t="shared" si="5"/>
        <v>1</v>
      </c>
    </row>
    <row r="297" spans="1:17" ht="11.25" customHeight="1" x14ac:dyDescent="0.25">
      <c r="A297" s="63">
        <v>294</v>
      </c>
      <c r="B297" s="71" t="s">
        <v>1131</v>
      </c>
      <c r="C297" s="56">
        <v>28486.09</v>
      </c>
      <c r="D297" s="8"/>
      <c r="E297" s="8"/>
      <c r="F297" s="8"/>
      <c r="G297" s="8"/>
      <c r="H297" s="8"/>
      <c r="I297" s="36">
        <v>1308.6400000000001</v>
      </c>
      <c r="J297" s="36">
        <v>1366.22</v>
      </c>
      <c r="K297" s="36">
        <v>8435.0400000000009</v>
      </c>
      <c r="L297" s="36">
        <v>17376.189999999999</v>
      </c>
      <c r="M297" s="8"/>
      <c r="N297" s="8"/>
      <c r="O297" s="8"/>
      <c r="P297" s="2">
        <v>294</v>
      </c>
      <c r="Q297" s="2" t="b">
        <f t="shared" si="5"/>
        <v>1</v>
      </c>
    </row>
    <row r="298" spans="1:17" ht="65.099999999999994" customHeight="1" x14ac:dyDescent="0.25">
      <c r="A298" s="16">
        <v>295</v>
      </c>
      <c r="B298" s="4" t="s">
        <v>300</v>
      </c>
      <c r="C298" s="17">
        <v>28486.09</v>
      </c>
      <c r="D298" s="4"/>
      <c r="E298" s="4"/>
      <c r="F298" s="4"/>
      <c r="G298" s="4"/>
      <c r="H298" s="4"/>
      <c r="I298" s="30">
        <v>1308.6400000000001</v>
      </c>
      <c r="J298" s="37">
        <v>1366.22</v>
      </c>
      <c r="K298" s="37">
        <v>8435.0400000000009</v>
      </c>
      <c r="L298" s="17">
        <v>17376.189999999999</v>
      </c>
      <c r="M298" s="4"/>
      <c r="N298" s="4"/>
      <c r="O298" s="4"/>
      <c r="P298" s="2">
        <v>295</v>
      </c>
      <c r="Q298" s="2" t="b">
        <f t="shared" si="5"/>
        <v>1</v>
      </c>
    </row>
    <row r="299" spans="1:17" ht="55.7" customHeight="1" x14ac:dyDescent="0.25">
      <c r="A299" s="16">
        <v>296</v>
      </c>
      <c r="B299" s="4" t="s">
        <v>301</v>
      </c>
      <c r="C299" s="17">
        <v>7296.44</v>
      </c>
      <c r="D299" s="4"/>
      <c r="E299" s="4"/>
      <c r="F299" s="4"/>
      <c r="G299" s="4"/>
      <c r="H299" s="4"/>
      <c r="I299" s="31">
        <v>335.2</v>
      </c>
      <c r="J299" s="23">
        <v>349.94</v>
      </c>
      <c r="K299" s="37">
        <v>2160.56</v>
      </c>
      <c r="L299" s="17">
        <v>4450.74</v>
      </c>
      <c r="M299" s="4"/>
      <c r="N299" s="4"/>
      <c r="O299" s="4"/>
      <c r="P299" s="2">
        <v>296</v>
      </c>
      <c r="Q299" s="2" t="b">
        <f t="shared" si="5"/>
        <v>1</v>
      </c>
    </row>
    <row r="300" spans="1:17" ht="65.099999999999994" customHeight="1" x14ac:dyDescent="0.25">
      <c r="A300" s="16">
        <v>297</v>
      </c>
      <c r="B300" s="4" t="s">
        <v>302</v>
      </c>
      <c r="C300" s="17">
        <v>18490.97</v>
      </c>
      <c r="D300" s="4"/>
      <c r="E300" s="4"/>
      <c r="F300" s="4"/>
      <c r="G300" s="4"/>
      <c r="H300" s="4"/>
      <c r="I300" s="31">
        <v>849.47</v>
      </c>
      <c r="J300" s="23">
        <v>886.84</v>
      </c>
      <c r="K300" s="37">
        <v>5475.38</v>
      </c>
      <c r="L300" s="17">
        <v>11279.28</v>
      </c>
      <c r="M300" s="4"/>
      <c r="N300" s="4"/>
      <c r="O300" s="4"/>
      <c r="P300" s="2">
        <v>297</v>
      </c>
      <c r="Q300" s="2" t="b">
        <f t="shared" si="5"/>
        <v>1</v>
      </c>
    </row>
    <row r="301" spans="1:17" ht="55.7" customHeight="1" x14ac:dyDescent="0.25">
      <c r="A301" s="16">
        <v>298</v>
      </c>
      <c r="B301" s="4" t="s">
        <v>303</v>
      </c>
      <c r="C301" s="17">
        <v>2432.15</v>
      </c>
      <c r="D301" s="4"/>
      <c r="E301" s="4"/>
      <c r="F301" s="4"/>
      <c r="G301" s="4"/>
      <c r="H301" s="4"/>
      <c r="I301" s="31">
        <v>111.73</v>
      </c>
      <c r="J301" s="23">
        <v>116.65</v>
      </c>
      <c r="K301" s="23">
        <v>720.19</v>
      </c>
      <c r="L301" s="17">
        <v>1483.58</v>
      </c>
      <c r="M301" s="4"/>
      <c r="N301" s="4"/>
      <c r="O301" s="4"/>
      <c r="P301" s="2">
        <v>298</v>
      </c>
      <c r="Q301" s="2" t="b">
        <f t="shared" si="5"/>
        <v>1</v>
      </c>
    </row>
    <row r="302" spans="1:17" ht="65.099999999999994" customHeight="1" x14ac:dyDescent="0.25">
      <c r="A302" s="16">
        <v>299</v>
      </c>
      <c r="B302" s="4" t="s">
        <v>304</v>
      </c>
      <c r="C302" s="17">
        <v>17091.66</v>
      </c>
      <c r="D302" s="4"/>
      <c r="E302" s="4"/>
      <c r="F302" s="4"/>
      <c r="G302" s="4"/>
      <c r="H302" s="4"/>
      <c r="I302" s="31">
        <v>785.18</v>
      </c>
      <c r="J302" s="23">
        <v>819.73</v>
      </c>
      <c r="K302" s="37">
        <v>5061.03</v>
      </c>
      <c r="L302" s="17">
        <v>10425.709999999999</v>
      </c>
      <c r="M302" s="4"/>
      <c r="N302" s="4"/>
      <c r="O302" s="4"/>
      <c r="P302" s="2">
        <v>299</v>
      </c>
      <c r="Q302" s="2" t="b">
        <f t="shared" si="5"/>
        <v>1</v>
      </c>
    </row>
    <row r="303" spans="1:17" ht="27.95" customHeight="1" x14ac:dyDescent="0.25">
      <c r="A303" s="20">
        <v>300</v>
      </c>
      <c r="B303" s="71" t="s">
        <v>1132</v>
      </c>
      <c r="C303" s="21">
        <v>275909.34000000003</v>
      </c>
      <c r="D303" s="5"/>
      <c r="E303" s="5"/>
      <c r="F303" s="5"/>
      <c r="G303" s="5"/>
      <c r="H303" s="5"/>
      <c r="I303" s="5"/>
      <c r="J303" s="5"/>
      <c r="K303" s="5"/>
      <c r="L303" s="21">
        <v>9945.1</v>
      </c>
      <c r="M303" s="21">
        <v>9945.1</v>
      </c>
      <c r="N303" s="21">
        <v>126117.8</v>
      </c>
      <c r="O303" s="21">
        <v>129901.34</v>
      </c>
      <c r="P303" s="2">
        <v>300</v>
      </c>
      <c r="Q303" s="2" t="b">
        <f t="shared" si="5"/>
        <v>1</v>
      </c>
    </row>
    <row r="304" spans="1:17" ht="74.099999999999994" customHeight="1" x14ac:dyDescent="0.25">
      <c r="A304" s="16">
        <v>301</v>
      </c>
      <c r="B304" s="4" t="s">
        <v>305</v>
      </c>
      <c r="C304" s="37">
        <v>43399.44</v>
      </c>
      <c r="D304" s="4"/>
      <c r="E304" s="4"/>
      <c r="F304" s="4"/>
      <c r="G304" s="17">
        <v>2015.96</v>
      </c>
      <c r="H304" s="17">
        <v>2036.12</v>
      </c>
      <c r="I304" s="17">
        <v>12742.02</v>
      </c>
      <c r="J304" s="17">
        <v>26605.34</v>
      </c>
      <c r="K304" s="4"/>
      <c r="L304" s="4"/>
      <c r="M304" s="4"/>
      <c r="N304" s="4"/>
      <c r="O304" s="4"/>
      <c r="P304" s="2">
        <v>301</v>
      </c>
      <c r="Q304" s="2" t="b">
        <f t="shared" si="5"/>
        <v>1</v>
      </c>
    </row>
    <row r="305" spans="1:17" ht="74.25" customHeight="1" x14ac:dyDescent="0.25">
      <c r="A305" s="16">
        <v>302</v>
      </c>
      <c r="B305" s="4" t="s">
        <v>306</v>
      </c>
      <c r="C305" s="37">
        <v>82169.600000000006</v>
      </c>
      <c r="D305" s="4"/>
      <c r="E305" s="4"/>
      <c r="F305" s="4"/>
      <c r="G305" s="17">
        <v>3816.88</v>
      </c>
      <c r="H305" s="17">
        <v>3855.05</v>
      </c>
      <c r="I305" s="17">
        <v>24124.9</v>
      </c>
      <c r="J305" s="17">
        <v>50372.78</v>
      </c>
      <c r="K305" s="4"/>
      <c r="L305" s="4"/>
      <c r="M305" s="4"/>
      <c r="N305" s="4"/>
      <c r="O305" s="4"/>
      <c r="P305" s="2">
        <v>302</v>
      </c>
      <c r="Q305" s="2" t="b">
        <f t="shared" si="5"/>
        <v>1</v>
      </c>
    </row>
    <row r="306" spans="1:17" ht="55.7" customHeight="1" x14ac:dyDescent="0.25">
      <c r="A306" s="16">
        <v>303</v>
      </c>
      <c r="B306" s="4" t="s">
        <v>307</v>
      </c>
      <c r="C306" s="37">
        <v>57865.919999999998</v>
      </c>
      <c r="D306" s="4"/>
      <c r="E306" s="4"/>
      <c r="F306" s="4"/>
      <c r="G306" s="17">
        <v>2687.94</v>
      </c>
      <c r="H306" s="17">
        <v>2714.82</v>
      </c>
      <c r="I306" s="17">
        <v>16989.36</v>
      </c>
      <c r="J306" s="17">
        <v>35473.79</v>
      </c>
      <c r="K306" s="4"/>
      <c r="L306" s="4"/>
      <c r="M306" s="4"/>
      <c r="N306" s="4"/>
      <c r="O306" s="4"/>
      <c r="P306" s="2">
        <v>303</v>
      </c>
      <c r="Q306" s="2" t="b">
        <f t="shared" ref="Q306:Q331" si="6">P306=A306</f>
        <v>1</v>
      </c>
    </row>
    <row r="307" spans="1:17" ht="55.7" customHeight="1" x14ac:dyDescent="0.25">
      <c r="A307" s="16">
        <v>304</v>
      </c>
      <c r="B307" s="4" t="s">
        <v>308</v>
      </c>
      <c r="C307" s="37">
        <v>257146.89</v>
      </c>
      <c r="D307" s="4"/>
      <c r="E307" s="4"/>
      <c r="F307" s="4"/>
      <c r="G307" s="17">
        <v>11944.79</v>
      </c>
      <c r="H307" s="17">
        <v>12064.24</v>
      </c>
      <c r="I307" s="17">
        <v>75498.009999999995</v>
      </c>
      <c r="J307" s="17">
        <v>157639.85</v>
      </c>
      <c r="K307" s="4"/>
      <c r="L307" s="4"/>
      <c r="M307" s="4"/>
      <c r="N307" s="4"/>
      <c r="O307" s="4"/>
      <c r="P307" s="2">
        <v>304</v>
      </c>
      <c r="Q307" s="2" t="b">
        <f t="shared" si="6"/>
        <v>1</v>
      </c>
    </row>
    <row r="308" spans="1:17" ht="65.099999999999994" customHeight="1" x14ac:dyDescent="0.25">
      <c r="A308" s="16">
        <v>305</v>
      </c>
      <c r="B308" s="4" t="s">
        <v>309</v>
      </c>
      <c r="C308" s="37">
        <v>165308.72</v>
      </c>
      <c r="D308" s="4"/>
      <c r="E308" s="4"/>
      <c r="F308" s="4"/>
      <c r="G308" s="17">
        <v>7678.79</v>
      </c>
      <c r="H308" s="17">
        <v>7755.58</v>
      </c>
      <c r="I308" s="17">
        <v>48534.44</v>
      </c>
      <c r="J308" s="17">
        <v>101339.9</v>
      </c>
      <c r="K308" s="4"/>
      <c r="L308" s="4"/>
      <c r="M308" s="4"/>
      <c r="N308" s="4"/>
      <c r="O308" s="4"/>
      <c r="P308" s="2">
        <v>305</v>
      </c>
      <c r="Q308" s="2" t="b">
        <f t="shared" si="6"/>
        <v>1</v>
      </c>
    </row>
    <row r="309" spans="1:17" ht="11.25" customHeight="1" x14ac:dyDescent="0.25">
      <c r="A309" s="63">
        <v>306</v>
      </c>
      <c r="B309" s="71" t="s">
        <v>1134</v>
      </c>
      <c r="C309" s="56">
        <v>130384.89</v>
      </c>
      <c r="D309" s="8"/>
      <c r="E309" s="8"/>
      <c r="F309" s="8"/>
      <c r="G309" s="8"/>
      <c r="H309" s="8"/>
      <c r="I309" s="8"/>
      <c r="J309" s="8"/>
      <c r="K309" s="8"/>
      <c r="L309" s="36">
        <v>4699.7</v>
      </c>
      <c r="M309" s="36">
        <v>4699.7</v>
      </c>
      <c r="N309" s="36">
        <v>59598.77</v>
      </c>
      <c r="O309" s="36">
        <v>61386.73</v>
      </c>
      <c r="P309" s="2">
        <v>306</v>
      </c>
      <c r="Q309" s="2" t="b">
        <f t="shared" si="6"/>
        <v>1</v>
      </c>
    </row>
    <row r="310" spans="1:17" ht="74.25" customHeight="1" x14ac:dyDescent="0.25">
      <c r="A310" s="16">
        <v>307</v>
      </c>
      <c r="B310" s="4" t="s">
        <v>310</v>
      </c>
      <c r="C310" s="37">
        <v>68366.63</v>
      </c>
      <c r="D310" s="4"/>
      <c r="E310" s="4"/>
      <c r="F310" s="4"/>
      <c r="G310" s="4"/>
      <c r="H310" s="4"/>
      <c r="I310" s="17">
        <v>3140.74</v>
      </c>
      <c r="J310" s="17">
        <v>3278.93</v>
      </c>
      <c r="K310" s="17">
        <v>20244.11</v>
      </c>
      <c r="L310" s="17">
        <v>41702.86</v>
      </c>
      <c r="M310" s="4"/>
      <c r="N310" s="4"/>
      <c r="O310" s="4"/>
      <c r="P310" s="2">
        <v>307</v>
      </c>
      <c r="Q310" s="2" t="b">
        <f t="shared" si="6"/>
        <v>1</v>
      </c>
    </row>
    <row r="311" spans="1:17" ht="55.7" customHeight="1" x14ac:dyDescent="0.25">
      <c r="A311" s="16">
        <v>308</v>
      </c>
      <c r="B311" s="4" t="s">
        <v>311</v>
      </c>
      <c r="C311" s="37">
        <v>24654.63</v>
      </c>
      <c r="D311" s="4"/>
      <c r="E311" s="4"/>
      <c r="F311" s="4"/>
      <c r="G311" s="4"/>
      <c r="H311" s="4"/>
      <c r="I311" s="17">
        <v>1132.6199999999999</v>
      </c>
      <c r="J311" s="17">
        <v>1182.46</v>
      </c>
      <c r="K311" s="17">
        <v>7300.51</v>
      </c>
      <c r="L311" s="17">
        <v>15039.04</v>
      </c>
      <c r="M311" s="4"/>
      <c r="N311" s="4"/>
      <c r="O311" s="4"/>
      <c r="P311" s="2">
        <v>308</v>
      </c>
      <c r="Q311" s="2" t="b">
        <f t="shared" si="6"/>
        <v>1</v>
      </c>
    </row>
    <row r="312" spans="1:17" ht="22.5" customHeight="1" x14ac:dyDescent="0.25">
      <c r="A312" s="15">
        <v>309</v>
      </c>
      <c r="B312" s="4" t="s">
        <v>312</v>
      </c>
      <c r="C312" s="45">
        <v>260769.79</v>
      </c>
      <c r="D312" s="9"/>
      <c r="E312" s="9"/>
      <c r="F312" s="9"/>
      <c r="G312" s="9"/>
      <c r="H312" s="9"/>
      <c r="I312" s="9"/>
      <c r="J312" s="9"/>
      <c r="K312" s="9"/>
      <c r="L312" s="47">
        <v>9399.4</v>
      </c>
      <c r="M312" s="47">
        <v>9399.4</v>
      </c>
      <c r="N312" s="47">
        <v>119197.53</v>
      </c>
      <c r="O312" s="47">
        <v>122773.46</v>
      </c>
      <c r="P312" s="2">
        <v>309</v>
      </c>
      <c r="Q312" s="2" t="b">
        <f t="shared" si="6"/>
        <v>1</v>
      </c>
    </row>
    <row r="313" spans="1:17" ht="74.25" customHeight="1" x14ac:dyDescent="0.25">
      <c r="A313" s="16">
        <v>310</v>
      </c>
      <c r="B313" s="4" t="s">
        <v>313</v>
      </c>
      <c r="C313" s="37">
        <v>28924.3</v>
      </c>
      <c r="D313" s="4"/>
      <c r="E313" s="4"/>
      <c r="F313" s="4"/>
      <c r="G313" s="4"/>
      <c r="H313" s="4"/>
      <c r="I313" s="4"/>
      <c r="J313" s="4"/>
      <c r="K313" s="4"/>
      <c r="L313" s="17">
        <v>1042.57</v>
      </c>
      <c r="M313" s="17">
        <v>1042.57</v>
      </c>
      <c r="N313" s="17">
        <v>13221.26</v>
      </c>
      <c r="O313" s="17">
        <v>13617.9</v>
      </c>
      <c r="P313" s="2">
        <v>310</v>
      </c>
      <c r="Q313" s="2" t="b">
        <f t="shared" si="6"/>
        <v>1</v>
      </c>
    </row>
    <row r="314" spans="1:17" ht="22.5" customHeight="1" x14ac:dyDescent="0.25">
      <c r="A314" s="15">
        <v>311</v>
      </c>
      <c r="B314" s="4" t="s">
        <v>314</v>
      </c>
      <c r="C314" s="45">
        <v>120517.93</v>
      </c>
      <c r="D314" s="9"/>
      <c r="E314" s="9"/>
      <c r="F314" s="9"/>
      <c r="G314" s="9"/>
      <c r="H314" s="9"/>
      <c r="I314" s="9"/>
      <c r="J314" s="9"/>
      <c r="K314" s="9"/>
      <c r="L314" s="47">
        <v>4344.05</v>
      </c>
      <c r="M314" s="47">
        <v>4344.05</v>
      </c>
      <c r="N314" s="47">
        <v>55088.59</v>
      </c>
      <c r="O314" s="47">
        <v>56741.25</v>
      </c>
      <c r="P314" s="2">
        <v>311</v>
      </c>
      <c r="Q314" s="2" t="b">
        <f t="shared" si="6"/>
        <v>1</v>
      </c>
    </row>
    <row r="315" spans="1:17" ht="37.35" customHeight="1" x14ac:dyDescent="0.25">
      <c r="A315" s="16">
        <v>312</v>
      </c>
      <c r="B315" s="4" t="s">
        <v>315</v>
      </c>
      <c r="C315" s="37">
        <v>200863.22</v>
      </c>
      <c r="D315" s="4"/>
      <c r="E315" s="4"/>
      <c r="F315" s="4"/>
      <c r="G315" s="4"/>
      <c r="H315" s="4"/>
      <c r="I315" s="4"/>
      <c r="J315" s="4"/>
      <c r="K315" s="4"/>
      <c r="L315" s="17">
        <v>7240.08</v>
      </c>
      <c r="M315" s="17">
        <v>7240.08</v>
      </c>
      <c r="N315" s="17">
        <v>91814.31</v>
      </c>
      <c r="O315" s="17">
        <v>94568.74</v>
      </c>
      <c r="P315" s="2">
        <v>312</v>
      </c>
      <c r="Q315" s="2" t="b">
        <f t="shared" si="6"/>
        <v>1</v>
      </c>
    </row>
    <row r="316" spans="1:17" ht="11.25" customHeight="1" x14ac:dyDescent="0.25">
      <c r="A316" s="63">
        <v>313</v>
      </c>
      <c r="B316" s="71" t="s">
        <v>1135</v>
      </c>
      <c r="C316" s="56">
        <v>34183.31</v>
      </c>
      <c r="D316" s="8"/>
      <c r="E316" s="8"/>
      <c r="F316" s="8"/>
      <c r="G316" s="8"/>
      <c r="H316" s="8"/>
      <c r="I316" s="36">
        <v>1570.37</v>
      </c>
      <c r="J316" s="36">
        <v>1639.46</v>
      </c>
      <c r="K316" s="36">
        <v>10122.049999999999</v>
      </c>
      <c r="L316" s="36">
        <v>20851.43</v>
      </c>
      <c r="M316" s="8"/>
      <c r="N316" s="8"/>
      <c r="O316" s="8"/>
      <c r="P316" s="2">
        <v>313</v>
      </c>
      <c r="Q316" s="2" t="b">
        <f t="shared" si="6"/>
        <v>1</v>
      </c>
    </row>
    <row r="317" spans="1:17" ht="46.5" customHeight="1" x14ac:dyDescent="0.25">
      <c r="A317" s="15">
        <v>314</v>
      </c>
      <c r="B317" s="4" t="s">
        <v>316</v>
      </c>
      <c r="C317" s="47">
        <v>24321.46</v>
      </c>
      <c r="D317" s="4"/>
      <c r="E317" s="4"/>
      <c r="F317" s="4"/>
      <c r="G317" s="4"/>
      <c r="H317" s="4"/>
      <c r="I317" s="47">
        <v>1117.32</v>
      </c>
      <c r="J317" s="47">
        <v>1166.48</v>
      </c>
      <c r="K317" s="47">
        <v>7201.85</v>
      </c>
      <c r="L317" s="47">
        <v>14835.81</v>
      </c>
      <c r="M317" s="4"/>
      <c r="N317" s="4"/>
      <c r="O317" s="4"/>
      <c r="P317" s="2">
        <v>314</v>
      </c>
      <c r="Q317" s="2" t="b">
        <f t="shared" si="6"/>
        <v>1</v>
      </c>
    </row>
    <row r="318" spans="1:17" ht="65.099999999999994" customHeight="1" x14ac:dyDescent="0.25">
      <c r="A318" s="16">
        <v>315</v>
      </c>
      <c r="B318" s="4" t="s">
        <v>317</v>
      </c>
      <c r="C318" s="17">
        <v>56972.19</v>
      </c>
      <c r="D318" s="4"/>
      <c r="E318" s="4"/>
      <c r="F318" s="4"/>
      <c r="G318" s="4"/>
      <c r="H318" s="4"/>
      <c r="I318" s="17">
        <v>2617.2800000000002</v>
      </c>
      <c r="J318" s="17">
        <v>2732.44</v>
      </c>
      <c r="K318" s="17">
        <v>16870.09</v>
      </c>
      <c r="L318" s="17">
        <v>34752.379999999997</v>
      </c>
      <c r="M318" s="4"/>
      <c r="N318" s="4"/>
      <c r="O318" s="4"/>
      <c r="P318" s="2">
        <v>315</v>
      </c>
      <c r="Q318" s="2" t="b">
        <f t="shared" si="6"/>
        <v>1</v>
      </c>
    </row>
    <row r="319" spans="1:17" ht="22.5" customHeight="1" x14ac:dyDescent="0.25">
      <c r="A319" s="15">
        <v>316</v>
      </c>
      <c r="B319" s="4" t="s">
        <v>318</v>
      </c>
      <c r="C319" s="47">
        <v>106973.75</v>
      </c>
      <c r="D319" s="9"/>
      <c r="E319" s="9"/>
      <c r="F319" s="9"/>
      <c r="G319" s="47">
        <v>4969.0600000000004</v>
      </c>
      <c r="H319" s="47">
        <v>5018.75</v>
      </c>
      <c r="I319" s="47">
        <v>31407.360000000001</v>
      </c>
      <c r="J319" s="47">
        <v>65578.570000000007</v>
      </c>
      <c r="K319" s="9"/>
      <c r="L319" s="9"/>
      <c r="M319" s="9"/>
      <c r="N319" s="9"/>
      <c r="O319" s="9"/>
      <c r="P319" s="2">
        <v>316</v>
      </c>
      <c r="Q319" s="2" t="b">
        <f t="shared" si="6"/>
        <v>1</v>
      </c>
    </row>
    <row r="320" spans="1:17" ht="22.5" customHeight="1" x14ac:dyDescent="0.25">
      <c r="A320" s="15">
        <v>317</v>
      </c>
      <c r="B320" s="4" t="s">
        <v>319</v>
      </c>
      <c r="C320" s="47">
        <v>106973.75</v>
      </c>
      <c r="D320" s="9"/>
      <c r="E320" s="9"/>
      <c r="F320" s="9"/>
      <c r="G320" s="47">
        <v>4969.0600000000004</v>
      </c>
      <c r="H320" s="47">
        <v>5018.75</v>
      </c>
      <c r="I320" s="47">
        <v>31407.360000000001</v>
      </c>
      <c r="J320" s="47">
        <v>65578.570000000007</v>
      </c>
      <c r="K320" s="9"/>
      <c r="L320" s="9"/>
      <c r="M320" s="9"/>
      <c r="N320" s="9"/>
      <c r="O320" s="9"/>
      <c r="P320" s="2">
        <v>317</v>
      </c>
      <c r="Q320" s="2" t="b">
        <f t="shared" si="6"/>
        <v>1</v>
      </c>
    </row>
    <row r="321" spans="1:17" ht="37.35" customHeight="1" x14ac:dyDescent="0.25">
      <c r="A321" s="16">
        <v>318</v>
      </c>
      <c r="B321" s="4" t="s">
        <v>320</v>
      </c>
      <c r="C321" s="17">
        <v>80345.289999999994</v>
      </c>
      <c r="D321" s="4"/>
      <c r="E321" s="4"/>
      <c r="F321" s="4"/>
      <c r="G321" s="4"/>
      <c r="H321" s="4"/>
      <c r="I321" s="4"/>
      <c r="J321" s="4"/>
      <c r="K321" s="4"/>
      <c r="L321" s="17">
        <v>2896.03</v>
      </c>
      <c r="M321" s="17">
        <v>2896.03</v>
      </c>
      <c r="N321" s="17">
        <v>36725.730000000003</v>
      </c>
      <c r="O321" s="17">
        <v>37827.5</v>
      </c>
      <c r="P321" s="2">
        <v>318</v>
      </c>
      <c r="Q321" s="2" t="b">
        <f t="shared" si="6"/>
        <v>1</v>
      </c>
    </row>
    <row r="322" spans="1:17" ht="147.75" customHeight="1" x14ac:dyDescent="0.25">
      <c r="A322" s="16">
        <v>319</v>
      </c>
      <c r="B322" s="4" t="s">
        <v>321</v>
      </c>
      <c r="C322" s="19">
        <v>0</v>
      </c>
      <c r="D322" s="4"/>
      <c r="E322" s="4"/>
      <c r="F322" s="4"/>
      <c r="G322" s="4"/>
      <c r="H322" s="4"/>
      <c r="I322" s="4"/>
      <c r="J322" s="4"/>
      <c r="K322" s="4"/>
      <c r="L322" s="4"/>
      <c r="M322" s="4"/>
      <c r="N322" s="4"/>
      <c r="O322" s="4"/>
      <c r="P322" s="2">
        <v>319</v>
      </c>
      <c r="Q322" s="2" t="b">
        <f t="shared" si="6"/>
        <v>1</v>
      </c>
    </row>
    <row r="323" spans="1:17" ht="27.95" customHeight="1" x14ac:dyDescent="0.25">
      <c r="A323" s="20">
        <v>320</v>
      </c>
      <c r="B323" s="71" t="s">
        <v>1136</v>
      </c>
      <c r="C323" s="25">
        <v>0</v>
      </c>
      <c r="D323" s="5"/>
      <c r="E323" s="5"/>
      <c r="F323" s="5"/>
      <c r="G323" s="5"/>
      <c r="H323" s="5"/>
      <c r="I323" s="25">
        <v>0</v>
      </c>
      <c r="J323" s="25">
        <v>0</v>
      </c>
      <c r="K323" s="25">
        <v>0</v>
      </c>
      <c r="L323" s="25">
        <v>0</v>
      </c>
      <c r="M323" s="5"/>
      <c r="N323" s="5"/>
      <c r="O323" s="5"/>
      <c r="P323" s="2">
        <v>320</v>
      </c>
      <c r="Q323" s="2" t="b">
        <f t="shared" si="6"/>
        <v>1</v>
      </c>
    </row>
    <row r="324" spans="1:17" ht="156.94999999999999" customHeight="1" x14ac:dyDescent="0.25">
      <c r="A324" s="16">
        <v>321</v>
      </c>
      <c r="B324" s="4" t="s">
        <v>322</v>
      </c>
      <c r="C324" s="19">
        <v>0</v>
      </c>
      <c r="D324" s="4"/>
      <c r="E324" s="4"/>
      <c r="F324" s="4"/>
      <c r="G324" s="4"/>
      <c r="H324" s="4"/>
      <c r="I324" s="4"/>
      <c r="J324" s="4"/>
      <c r="K324" s="4"/>
      <c r="L324" s="4"/>
      <c r="M324" s="4"/>
      <c r="N324" s="4"/>
      <c r="O324" s="4"/>
      <c r="P324" s="2">
        <v>321</v>
      </c>
      <c r="Q324" s="2" t="b">
        <f t="shared" si="6"/>
        <v>1</v>
      </c>
    </row>
    <row r="325" spans="1:17" ht="101.85" customHeight="1" x14ac:dyDescent="0.25">
      <c r="A325" s="20">
        <v>322</v>
      </c>
      <c r="B325" s="71" t="s">
        <v>1137</v>
      </c>
      <c r="C325" s="25">
        <v>0</v>
      </c>
      <c r="D325" s="210"/>
      <c r="E325" s="210"/>
      <c r="F325" s="210"/>
      <c r="G325" s="210"/>
      <c r="H325" s="210"/>
      <c r="I325" s="210"/>
      <c r="J325" s="210"/>
      <c r="K325" s="210"/>
      <c r="L325" s="210"/>
      <c r="M325" s="210"/>
      <c r="N325" s="210"/>
      <c r="O325" s="210"/>
      <c r="P325" s="2">
        <v>322</v>
      </c>
      <c r="Q325" s="2" t="b">
        <f t="shared" si="6"/>
        <v>1</v>
      </c>
    </row>
    <row r="326" spans="1:17" ht="111" customHeight="1" x14ac:dyDescent="0.25">
      <c r="A326" s="16">
        <v>323</v>
      </c>
      <c r="B326" s="4" t="s">
        <v>323</v>
      </c>
      <c r="C326" s="19">
        <v>0</v>
      </c>
      <c r="D326" s="4"/>
      <c r="E326" s="4"/>
      <c r="F326" s="4"/>
      <c r="G326" s="4"/>
      <c r="H326" s="4"/>
      <c r="I326" s="4"/>
      <c r="J326" s="4"/>
      <c r="K326" s="4"/>
      <c r="L326" s="4"/>
      <c r="M326" s="4"/>
      <c r="N326" s="4"/>
      <c r="O326" s="4"/>
      <c r="P326" s="2">
        <v>323</v>
      </c>
      <c r="Q326" s="2" t="b">
        <f t="shared" si="6"/>
        <v>1</v>
      </c>
    </row>
    <row r="327" spans="1:17" ht="92.45" customHeight="1" x14ac:dyDescent="0.25">
      <c r="A327" s="16">
        <v>324</v>
      </c>
      <c r="B327" s="4" t="s">
        <v>324</v>
      </c>
      <c r="C327" s="19">
        <v>0</v>
      </c>
      <c r="D327" s="4"/>
      <c r="E327" s="4"/>
      <c r="F327" s="4"/>
      <c r="G327" s="4"/>
      <c r="H327" s="4"/>
      <c r="I327" s="31">
        <v>0</v>
      </c>
      <c r="J327" s="64">
        <v>0</v>
      </c>
      <c r="K327" s="64">
        <v>0</v>
      </c>
      <c r="L327" s="31">
        <v>0</v>
      </c>
      <c r="M327" s="4"/>
      <c r="N327" s="4"/>
      <c r="O327" s="4"/>
      <c r="P327" s="2">
        <v>324</v>
      </c>
      <c r="Q327" s="2" t="b">
        <f t="shared" si="6"/>
        <v>1</v>
      </c>
    </row>
    <row r="328" spans="1:17" ht="138.6" customHeight="1" x14ac:dyDescent="0.25">
      <c r="A328" s="16">
        <v>325</v>
      </c>
      <c r="B328" s="4" t="s">
        <v>325</v>
      </c>
      <c r="C328" s="19">
        <v>0</v>
      </c>
      <c r="D328" s="4"/>
      <c r="E328" s="4"/>
      <c r="F328" s="4"/>
      <c r="G328" s="4"/>
      <c r="H328" s="4"/>
      <c r="I328" s="4"/>
      <c r="J328" s="4"/>
      <c r="K328" s="4"/>
      <c r="L328" s="4"/>
      <c r="M328" s="4"/>
      <c r="N328" s="4"/>
      <c r="O328" s="4"/>
      <c r="P328" s="2">
        <v>325</v>
      </c>
      <c r="Q328" s="2" t="b">
        <f t="shared" si="6"/>
        <v>1</v>
      </c>
    </row>
    <row r="329" spans="1:17" ht="35.25" customHeight="1" x14ac:dyDescent="0.25">
      <c r="A329" s="63">
        <v>326</v>
      </c>
      <c r="B329" s="71" t="s">
        <v>327</v>
      </c>
      <c r="C329" s="36">
        <v>242904.33</v>
      </c>
      <c r="D329" s="5"/>
      <c r="E329" s="5"/>
      <c r="F329" s="36">
        <v>16616.16</v>
      </c>
      <c r="G329" s="36">
        <v>17247.57</v>
      </c>
      <c r="H329" s="36">
        <v>209040.6</v>
      </c>
      <c r="I329" s="5"/>
      <c r="J329" s="5"/>
      <c r="K329" s="5"/>
      <c r="L329" s="5"/>
      <c r="M329" s="5"/>
      <c r="N329" s="5"/>
      <c r="O329" s="5"/>
      <c r="P329" s="2">
        <v>326</v>
      </c>
      <c r="Q329" s="2" t="b">
        <f t="shared" si="6"/>
        <v>1</v>
      </c>
    </row>
    <row r="330" spans="1:17" x14ac:dyDescent="0.25">
      <c r="A330" s="63">
        <v>327</v>
      </c>
      <c r="B330" s="71" t="s">
        <v>328</v>
      </c>
      <c r="C330" s="36">
        <v>57793.599999999999</v>
      </c>
      <c r="D330" s="5"/>
      <c r="E330" s="5"/>
      <c r="F330" s="36">
        <v>2658.59</v>
      </c>
      <c r="G330" s="36">
        <v>2759.61</v>
      </c>
      <c r="H330" s="36">
        <v>16723.25</v>
      </c>
      <c r="I330" s="5">
        <v>17442.349999999999</v>
      </c>
      <c r="J330" s="5">
        <v>18209.810000000001</v>
      </c>
      <c r="K330" s="5"/>
      <c r="L330" s="5"/>
      <c r="M330" s="5"/>
      <c r="N330" s="5"/>
      <c r="O330" s="5"/>
      <c r="P330" s="2">
        <v>327</v>
      </c>
      <c r="Q330" s="2" t="b">
        <f t="shared" si="6"/>
        <v>1</v>
      </c>
    </row>
    <row r="331" spans="1:17" ht="22.5" x14ac:dyDescent="0.25">
      <c r="A331" s="63">
        <v>328</v>
      </c>
      <c r="B331" s="71" t="s">
        <v>329</v>
      </c>
      <c r="C331" s="36">
        <v>16386.89</v>
      </c>
      <c r="D331" s="5"/>
      <c r="E331" s="5"/>
      <c r="F331" s="36">
        <v>753.82</v>
      </c>
      <c r="G331" s="36">
        <v>782.46</v>
      </c>
      <c r="H331" s="36">
        <v>4741.74</v>
      </c>
      <c r="I331" s="5">
        <v>4945.63</v>
      </c>
      <c r="J331" s="5">
        <v>5163.24</v>
      </c>
      <c r="K331" s="5"/>
      <c r="L331" s="5"/>
      <c r="M331" s="5"/>
      <c r="N331" s="5"/>
      <c r="O331" s="5"/>
      <c r="P331" s="2">
        <v>328</v>
      </c>
      <c r="Q331" s="2" t="b">
        <f t="shared" si="6"/>
        <v>1</v>
      </c>
    </row>
  </sheetData>
  <mergeCells count="28">
    <mergeCell ref="L126:N126"/>
    <mergeCell ref="N127:O127"/>
    <mergeCell ref="A139:O139"/>
    <mergeCell ref="A180:O180"/>
    <mergeCell ref="A205:O205"/>
    <mergeCell ref="A211:O211"/>
    <mergeCell ref="N4:N5"/>
    <mergeCell ref="O4:O5"/>
    <mergeCell ref="A17:O17"/>
    <mergeCell ref="A51:O51"/>
    <mergeCell ref="A57:O57"/>
    <mergeCell ref="A122:O122"/>
    <mergeCell ref="H4:H5"/>
    <mergeCell ref="I4:I5"/>
    <mergeCell ref="J4:J5"/>
    <mergeCell ref="K4:K5"/>
    <mergeCell ref="L4:L5"/>
    <mergeCell ref="M4:M5"/>
    <mergeCell ref="C4:C5"/>
    <mergeCell ref="D4:D5"/>
    <mergeCell ref="E4:E5"/>
    <mergeCell ref="F4:F5"/>
    <mergeCell ref="G4:G5"/>
    <mergeCell ref="A1:P1"/>
    <mergeCell ref="A2:A3"/>
    <mergeCell ref="B2:B3"/>
    <mergeCell ref="C2:C3"/>
    <mergeCell ref="D2:O2"/>
  </mergeCells>
  <pageMargins left="0.70866141732283472" right="0.70866141732283472" top="0.74803149606299213" bottom="0.74803149606299213" header="0.31496062992125984" footer="0.31496062992125984"/>
  <pageSetup paperSize="9" scale="90" fitToHeight="4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8</vt:i4>
      </vt:variant>
    </vt:vector>
  </HeadingPairs>
  <TitlesOfParts>
    <vt:vector size="13" baseType="lpstr">
      <vt:lpstr>Оценка велич КВЛ (2)</vt:lpstr>
      <vt:lpstr>Оценка велич КВЛ</vt:lpstr>
      <vt:lpstr>Фин потребн по годам</vt:lpstr>
      <vt:lpstr>Перечень смет-анал</vt:lpstr>
      <vt:lpstr>Фин потребн по годам (2)</vt:lpstr>
      <vt:lpstr>'Оценка велич КВЛ'!Заголовки_для_печати</vt:lpstr>
      <vt:lpstr>'Перечень смет-анал'!Заголовки_для_печати</vt:lpstr>
      <vt:lpstr>'Фин потребн по годам'!Заголовки_для_печати</vt:lpstr>
      <vt:lpstr>'Оценка велич КВЛ'!Область_печати</vt:lpstr>
      <vt:lpstr>'Оценка велич КВЛ (2)'!Область_печати</vt:lpstr>
      <vt:lpstr>'Перечень смет-анал'!Область_печати</vt:lpstr>
      <vt:lpstr>'Фин потребн по годам'!Область_печати</vt:lpstr>
      <vt:lpstr>'Фин потребн по годам (2)'!Область_печати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2022-04-15T05:38:25Z</dcterms:modified>
</cp:coreProperties>
</file>